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EM MultiChoice Mapping" sheetId="1" state="visible" r:id="rId2"/>
    <sheet name="Mapping" sheetId="2" state="visible" r:id="rId3"/>
    <sheet name="MappingTest" sheetId="3" state="visible" r:id="rId4"/>
    <sheet name="mossbauer MultiChoice Mapping" sheetId="4" state="visible" r:id="rId5"/>
    <sheet name="Technic multiChoice Mapping" sheetId="5" state="visible" r:id="rId6"/>
    <sheet name="spectroNMR MultiChoice Mapping" sheetId="6" state="visible" r:id="rId7"/>
    <sheet name="spectroMass MultiChoice Mapping" sheetId="7" state="visible" r:id="rId8"/>
    <sheet name="RAMAN MultiChoice Mapping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<sst xmlns="http://schemas.openxmlformats.org/spreadsheetml/2006/main" count="2294" uniqueCount="624">
  <si>
    <t xml:space="preserve">transmision_EM.corrector.type </t>
  </si>
  <si>
    <t xml:space="preserve">transmision_EM.source  </t>
  </si>
  <si>
    <t xml:space="preserve">transmision_EM.ElectronicDiffraction </t>
  </si>
  <si>
    <t xml:space="preserve">transmision_EM.electronPrecession.type </t>
  </si>
  <si>
    <t xml:space="preserve">transmision_EM.camera.type </t>
  </si>
  <si>
    <t xml:space="preserve">transmision_EM.scanningMode.type </t>
  </si>
  <si>
    <t xml:space="preserve">transmision_EM.energyFiltering.type </t>
  </si>
  <si>
    <t xml:space="preserve">transmision_EM.sampleHolder.options.type</t>
  </si>
  <si>
    <t xml:space="preserve">transmision_EM.energyDispersiveSpectroscopy.detector </t>
  </si>
  <si>
    <t xml:space="preserve">transmision_EM.camera.software.name </t>
  </si>
  <si>
    <t xml:space="preserve">transmision_EM.sampleHolder.tilt</t>
  </si>
  <si>
    <t xml:space="preserve">transmision_EM.sampleHolder.entry</t>
  </si>
  <si>
    <t xml:space="preserve">transmision_EM.sampleHolder.inSitu</t>
  </si>
  <si>
    <t xml:space="preserve">transmision_EM.edOptions</t>
  </si>
  <si>
    <t xml:space="preserve">Spherical Aberration</t>
  </si>
  <si>
    <t xml:space="preserve">Canon LaB6</t>
  </si>
  <si>
    <t xml:space="preserve">SAED</t>
  </si>
  <si>
    <t xml:space="preserve">Structure determination</t>
  </si>
  <si>
    <t xml:space="preserve">CMOS</t>
  </si>
  <si>
    <t xml:space="preserve">BF (Bright Field)</t>
  </si>
  <si>
    <t xml:space="preserve">Column (omega filter)</t>
  </si>
  <si>
    <t xml:space="preserve">Tensile and stress study</t>
  </si>
  <si>
    <t xml:space="preserve">Si (Li)</t>
  </si>
  <si>
    <t xml:space="preserve">Gatan DigitalMicrograph (DM)</t>
  </si>
  <si>
    <t xml:space="preserve">No</t>
  </si>
  <si>
    <t xml:space="preserve">Top</t>
  </si>
  <si>
    <t xml:space="preserve">PO He liq -273 °C -&gt; amb</t>
  </si>
  <si>
    <t xml:space="preserve">NON</t>
  </si>
  <si>
    <t xml:space="preserve">SAED (Selected Area Electron Diffraction)</t>
  </si>
  <si>
    <t xml:space="preserve">Chromatic Aberration</t>
  </si>
  <si>
    <t xml:space="preserve">Canon FEG hot cathode</t>
  </si>
  <si>
    <t xml:space="preserve">CBED</t>
  </si>
  <si>
    <t xml:space="preserve">Disorientation mapping</t>
  </si>
  <si>
    <t xml:space="preserve">CCD</t>
  </si>
  <si>
    <t xml:space="preserve">HAADF (High Angle Annular Dark Field Imaging)</t>
  </si>
  <si>
    <t xml:space="preserve">Bottom-mounted Energy Loss Spectrometer and Detector (GiF)</t>
  </si>
  <si>
    <t xml:space="preserve">Controled Atmosphere</t>
  </si>
  <si>
    <t xml:space="preserve">SDD</t>
  </si>
  <si>
    <t xml:space="preserve">FEI/Thermo Fisher TEM Software</t>
  </si>
  <si>
    <t xml:space="preserve">Single</t>
  </si>
  <si>
    <t xml:space="preserve">Side</t>
  </si>
  <si>
    <t xml:space="preserve">PO N2 liq -196 °C -&gt; amb</t>
  </si>
  <si>
    <t xml:space="preserve">OUI     Détecteur Si(Li)</t>
  </si>
  <si>
    <t xml:space="preserve">CBD (Convergent Beam Electron Diffraction)</t>
  </si>
  <si>
    <t xml:space="preserve">Distortion Corrector</t>
  </si>
  <si>
    <t xml:space="preserve">Canon FEG cold cathode</t>
  </si>
  <si>
    <t xml:space="preserve">NBED</t>
  </si>
  <si>
    <t xml:space="preserve">ABF (Annular Bright Field)</t>
  </si>
  <si>
    <t xml:space="preserve">Bottom-mounted Energy Loss Spectrometer and Filtered Imaging</t>
  </si>
  <si>
    <t xml:space="preserve">Liquid media</t>
  </si>
  <si>
    <t xml:space="preserve">SerialEM</t>
  </si>
  <si>
    <t xml:space="preserve">Double</t>
  </si>
  <si>
    <t xml:space="preserve">PO Chauffant  amb -&gt; 1200°C</t>
  </si>
  <si>
    <t xml:space="preserve">OUI     Détecteur SSD</t>
  </si>
  <si>
    <t xml:space="preserve">NBD (Nano Beam Diffraction)</t>
  </si>
  <si>
    <t xml:space="preserve">Phase</t>
  </si>
  <si>
    <t xml:space="preserve">ADF</t>
  </si>
  <si>
    <t xml:space="preserve">Electric Measurements</t>
  </si>
  <si>
    <t xml:space="preserve">EPU (EPU Software Suite)</t>
  </si>
  <si>
    <t xml:space="preserve">PO de Traction et d'études de contraines</t>
  </si>
  <si>
    <t xml:space="preserve">Image</t>
  </si>
  <si>
    <t xml:space="preserve">Tomography</t>
  </si>
  <si>
    <t xml:space="preserve">Leginon</t>
  </si>
  <si>
    <t xml:space="preserve">PO sous atmosphère controlée</t>
  </si>
  <si>
    <t xml:space="preserve">Multi Grid Loading</t>
  </si>
  <si>
    <t xml:space="preserve">TIA (TEM Imaging and Analysis)</t>
  </si>
  <si>
    <t xml:space="preserve">PO pour milieu liquide</t>
  </si>
  <si>
    <t xml:space="preserve">GMS (Gatan Microscopy Suite)</t>
  </si>
  <si>
    <t xml:space="preserve">PO pour mesures électriques</t>
  </si>
  <si>
    <t xml:space="preserve">EM-MENU </t>
  </si>
  <si>
    <t xml:space="preserve">PO pour grilles multiples</t>
  </si>
  <si>
    <t xml:space="preserve">spectroMass.analyseur.type </t>
  </si>
  <si>
    <t xml:space="preserve">Quadrupôle</t>
  </si>
  <si>
    <t xml:space="preserve">Piège à ions 3D</t>
  </si>
  <si>
    <t xml:space="preserve">Piège à ions linéaire</t>
  </si>
  <si>
    <t xml:space="preserve">TOF</t>
  </si>
  <si>
    <t xml:space="preserve">Orbitrap  </t>
  </si>
  <si>
    <t xml:space="preserve">FTICR</t>
  </si>
  <si>
    <t xml:space="preserve">objects</t>
  </si>
  <si>
    <t xml:space="preserve">property</t>
  </si>
  <si>
    <t xml:space="preserve">type</t>
  </si>
  <si>
    <t xml:space="preserve">measureUnit</t>
  </si>
  <si>
    <t xml:space="preserve">Mandatory</t>
  </si>
  <si>
    <t xml:space="preserve">Field type</t>
  </si>
  <si>
    <t xml:space="preserve">description</t>
  </si>
  <si>
    <t xml:space="preserve">Examples</t>
  </si>
  <si>
    <t xml:space="preserve">elasticsearchName</t>
  </si>
  <si>
    <t xml:space="preserve">isSearchable</t>
  </si>
  <si>
    <t xml:space="preserve">helperChoice</t>
  </si>
  <si>
    <t xml:space="preserve">helper</t>
  </si>
  <si>
    <t xml:space="preserve">Denomination</t>
  </si>
  <si>
    <t xml:space="preserve">OPTION</t>
  </si>
  <si>
    <t xml:space="preserve">option</t>
  </si>
  <si>
    <t xml:space="preserve">dynamic</t>
  </si>
  <si>
    <t xml:space="preserve">runtime</t>
  </si>
  <si>
    <t xml:space="preserve">INSTRUMENT</t>
  </si>
  <si>
    <t xml:space="preserve">main</t>
  </si>
  <si>
    <t xml:space="preserve">id</t>
  </si>
  <si>
    <t xml:space="preserve">text</t>
  </si>
  <si>
    <t xml:space="preserve">N/A</t>
  </si>
  <si>
    <t xml:space="preserve">*</t>
  </si>
  <si>
    <t xml:space="preserve">string</t>
  </si>
  <si>
    <t xml:space="preserve">unique identifier</t>
  </si>
  <si>
    <t xml:space="preserve">Instrument ID</t>
  </si>
  <si>
    <t xml:space="preserve">technic</t>
  </si>
  <si>
    <t xml:space="preserve">NMR spectroscopy</t>
  </si>
  <si>
    <t xml:space="preserve">Technic</t>
  </si>
  <si>
    <t xml:space="preserve">title</t>
  </si>
  <si>
    <t xml:space="preserve">950 MHz (IBS)</t>
  </si>
  <si>
    <t xml:space="preserve">Title</t>
  </si>
  <si>
    <t xml:space="preserve">manufacturer</t>
  </si>
  <si>
    <t xml:space="preserve">Bruker</t>
  </si>
  <si>
    <t xml:space="preserve">Manufacturer</t>
  </si>
  <si>
    <t xml:space="preserve">unitID</t>
  </si>
  <si>
    <t xml:space="preserve">Unit ID</t>
  </si>
  <si>
    <t xml:space="preserve">plateformName</t>
  </si>
  <si>
    <t xml:space="preserve">Plateform Name</t>
  </si>
  <si>
    <t xml:space="preserve">hostComputerOS</t>
  </si>
  <si>
    <t xml:space="preserve">Host Computer OS</t>
  </si>
  <si>
    <t xml:space="preserve">sharelink</t>
  </si>
  <si>
    <t xml:space="preserve">Sharelink</t>
  </si>
  <si>
    <t xml:space="preserve">pltName</t>
  </si>
  <si>
    <t xml:space="preserve">plateform name</t>
  </si>
  <si>
    <t xml:space="preserve">NMR</t>
  </si>
  <si>
    <t xml:space="preserve">Plt Name</t>
  </si>
  <si>
    <t xml:space="preserve">coupledInstrumentId</t>
  </si>
  <si>
    <t xml:space="preserve">Associated instrument id(s)</t>
  </si>
  <si>
    <t xml:space="preserve">Instrument IDs</t>
  </si>
  <si>
    <t xml:space="preserve">prodDate</t>
  </si>
  <si>
    <t xml:space="preserve">date</t>
  </si>
  <si>
    <t xml:space="preserve">Prod Date</t>
  </si>
  <si>
    <t xml:space="preserve">EQUIPMENT</t>
  </si>
  <si>
    <t xml:space="preserve">spectroNMR</t>
  </si>
  <si>
    <t xml:space="preserve">SpectroNMR</t>
  </si>
  <si>
    <t xml:space="preserve">Spectro NMR</t>
  </si>
  <si>
    <t xml:space="preserve">1H_frequency</t>
  </si>
  <si>
    <t xml:space="preserve">short</t>
  </si>
  <si>
    <t xml:space="preserve">MHz</t>
  </si>
  <si>
    <t xml:space="preserve">number</t>
  </si>
  <si>
    <t xml:space="preserve">1h Frequency</t>
  </si>
  <si>
    <t xml:space="preserve">console</t>
  </si>
  <si>
    <t xml:space="preserve">AVIII HD</t>
  </si>
  <si>
    <t xml:space="preserve">Console</t>
  </si>
  <si>
    <t xml:space="preserve">boreSize</t>
  </si>
  <si>
    <t xml:space="preserve">mm</t>
  </si>
  <si>
    <t xml:space="preserve">Bore Size</t>
  </si>
  <si>
    <t xml:space="preserve">configuration</t>
  </si>
  <si>
    <t xml:space="preserve">Liquid</t>
  </si>
  <si>
    <t xml:space="preserve">Configuration</t>
  </si>
  <si>
    <t xml:space="preserve">accessorie</t>
  </si>
  <si>
    <t xml:space="preserve">Hyperpolirized Gas</t>
  </si>
  <si>
    <t xml:space="preserve">Accessorie</t>
  </si>
  <si>
    <t xml:space="preserve">sampleChanger</t>
  </si>
  <si>
    <t xml:space="preserve">nested</t>
  </si>
  <si>
    <t xml:space="preserve">Sample Changer</t>
  </si>
  <si>
    <t xml:space="preserve">SampleChanger</t>
  </si>
  <si>
    <t xml:space="preserve">G4564</t>
  </si>
  <si>
    <t xml:space="preserve">Sample Changer ID</t>
  </si>
  <si>
    <t xml:space="preserve">diameter</t>
  </si>
  <si>
    <t xml:space="preserve">Diameter</t>
  </si>
  <si>
    <t xml:space="preserve">holderNum</t>
  </si>
  <si>
    <t xml:space="preserve">Holder Num</t>
  </si>
  <si>
    <t xml:space="preserve">options</t>
  </si>
  <si>
    <t xml:space="preserve">Options</t>
  </si>
  <si>
    <t xml:space="preserve">instruId</t>
  </si>
  <si>
    <t xml:space="preserve">Intrument ID</t>
  </si>
  <si>
    <t xml:space="preserve">probe</t>
  </si>
  <si>
    <t xml:space="preserve">Probe</t>
  </si>
  <si>
    <t xml:space="preserve">TCI </t>
  </si>
  <si>
    <t xml:space="preserve">Sonde HRMAS</t>
  </si>
  <si>
    <t xml:space="preserve">Type</t>
  </si>
  <si>
    <t xml:space="preserve">Z3456-5</t>
  </si>
  <si>
    <t xml:space="preserve">Probe ID</t>
  </si>
  <si>
    <t xml:space="preserve">channelNumber</t>
  </si>
  <si>
    <t xml:space="preserve">Channel Number</t>
  </si>
  <si>
    <t xml:space="preserve">coilTemperature</t>
  </si>
  <si>
    <t xml:space="preserve">K</t>
  </si>
  <si>
    <t xml:space="preserve">Coil Temperature</t>
  </si>
  <si>
    <t xml:space="preserve">minTemp</t>
  </si>
  <si>
    <t xml:space="preserve">C</t>
  </si>
  <si>
    <t xml:space="preserve">Min Temp</t>
  </si>
  <si>
    <t xml:space="preserve">maxTemp</t>
  </si>
  <si>
    <t xml:space="preserve">Max Temp</t>
  </si>
  <si>
    <t xml:space="preserve">maxMAS</t>
  </si>
  <si>
    <t xml:space="preserve">long</t>
  </si>
  <si>
    <t xml:space="preserve">Hz</t>
  </si>
  <si>
    <t xml:space="preserve">Max Mas</t>
  </si>
  <si>
    <t xml:space="preserve">channel</t>
  </si>
  <si>
    <t xml:space="preserve">1H</t>
  </si>
  <si>
    <t xml:space="preserve">Channel</t>
  </si>
  <si>
    <t xml:space="preserve">gradient</t>
  </si>
  <si>
    <t xml:space="preserve">Gradient</t>
  </si>
  <si>
    <t xml:space="preserve">axis</t>
  </si>
  <si>
    <t xml:space="preserve">Z</t>
  </si>
  <si>
    <t xml:space="preserve">Axis</t>
  </si>
  <si>
    <t xml:space="preserve">XmaxStrength</t>
  </si>
  <si>
    <t xml:space="preserve">G/cm</t>
  </si>
  <si>
    <t xml:space="preserve">X Max Strength</t>
  </si>
  <si>
    <t xml:space="preserve">YmaxStrength</t>
  </si>
  <si>
    <t xml:space="preserve">Y Max Strength</t>
  </si>
  <si>
    <t xml:space="preserve">ZmaxStrength</t>
  </si>
  <si>
    <t xml:space="preserve">Z Max Strength</t>
  </si>
  <si>
    <t xml:space="preserve">LASERBOX</t>
  </si>
  <si>
    <t xml:space="preserve">laser</t>
  </si>
  <si>
    <t xml:space="preserve">Laser</t>
  </si>
  <si>
    <t xml:space="preserve">Laser ID</t>
  </si>
  <si>
    <t xml:space="preserve">maxPower</t>
  </si>
  <si>
    <t xml:space="preserve">W</t>
  </si>
  <si>
    <t xml:space="preserve">0.20</t>
  </si>
  <si>
    <t xml:space="preserve">Max Power</t>
  </si>
  <si>
    <t xml:space="preserve">minWaveLength</t>
  </si>
  <si>
    <t xml:space="preserve">um</t>
  </si>
  <si>
    <t xml:space="preserve">Min Wave Length</t>
  </si>
  <si>
    <t xml:space="preserve">maxWaveLength</t>
  </si>
  <si>
    <t xml:space="preserve">Max Wave Length</t>
  </si>
  <si>
    <t xml:space="preserve">spectralLength</t>
  </si>
  <si>
    <t xml:space="preserve">Spectral Length</t>
  </si>
  <si>
    <t xml:space="preserve">source</t>
  </si>
  <si>
    <t xml:space="preserve">Source</t>
  </si>
  <si>
    <t xml:space="preserve">technology</t>
  </si>
  <si>
    <t xml:space="preserve">Source technology</t>
  </si>
  <si>
    <t xml:space="preserve">coherence</t>
  </si>
  <si>
    <t xml:space="preserve">Source coherence</t>
  </si>
  <si>
    <t xml:space="preserve">mode</t>
  </si>
  <si>
    <t xml:space="preserve">Operation mode</t>
  </si>
  <si>
    <t xml:space="preserve">DNP</t>
  </si>
  <si>
    <t xml:space="preserve">dNP</t>
  </si>
  <si>
    <t xml:space="preserve">DNP INAC 400MHz</t>
  </si>
  <si>
    <t xml:space="preserve">dNP ID</t>
  </si>
  <si>
    <t xml:space="preserve">gyrotron</t>
  </si>
  <si>
    <t xml:space="preserve">MOSS</t>
  </si>
  <si>
    <t xml:space="preserve">mossbauer</t>
  </si>
  <si>
    <t xml:space="preserve">Mossbauer</t>
  </si>
  <si>
    <t xml:space="preserve">Source synchrotron (SMS)</t>
  </si>
  <si>
    <t xml:space="preserve">isotope</t>
  </si>
  <si>
    <t xml:space="preserve">121Sb</t>
  </si>
  <si>
    <t xml:space="preserve">Isotope</t>
  </si>
  <si>
    <t xml:space="preserve">cryoFurnace</t>
  </si>
  <si>
    <t xml:space="preserve">CryoFurnace</t>
  </si>
  <si>
    <t xml:space="preserve">Cryofurnace</t>
  </si>
  <si>
    <t xml:space="preserve">highPressure</t>
  </si>
  <si>
    <t xml:space="preserve">HighPressure</t>
  </si>
  <si>
    <t xml:space="preserve">High Pressure</t>
  </si>
  <si>
    <t xml:space="preserve">minPa</t>
  </si>
  <si>
    <t xml:space="preserve">Min PA</t>
  </si>
  <si>
    <t xml:space="preserve">maxPa</t>
  </si>
  <si>
    <t xml:space="preserve">Max PA</t>
  </si>
  <si>
    <t xml:space="preserve">magnet</t>
  </si>
  <si>
    <t xml:space="preserve">Magnet</t>
  </si>
  <si>
    <t xml:space="preserve">minField</t>
  </si>
  <si>
    <t xml:space="preserve">Min Field</t>
  </si>
  <si>
    <t xml:space="preserve">maxField</t>
  </si>
  <si>
    <t xml:space="preserve">Max Field</t>
  </si>
  <si>
    <t xml:space="preserve">inSituType</t>
  </si>
  <si>
    <t xml:space="preserve">In Situ Type</t>
  </si>
  <si>
    <t xml:space="preserve">MASS</t>
  </si>
  <si>
    <t xml:space="preserve">spectroMass</t>
  </si>
  <si>
    <t xml:space="preserve">SpectroMass</t>
  </si>
  <si>
    <t xml:space="preserve">Spectro Mass</t>
  </si>
  <si>
    <t xml:space="preserve">analyseur</t>
  </si>
  <si>
    <t xml:space="preserve">Analyseur</t>
  </si>
  <si>
    <t xml:space="preserve">3D ion trap</t>
  </si>
  <si>
    <t xml:space="preserve">Spectro Mass ID</t>
  </si>
  <si>
    <t xml:space="preserve">resolution</t>
  </si>
  <si>
    <t xml:space="preserve">Resolution</t>
  </si>
  <si>
    <t xml:space="preserve">ionTrap</t>
  </si>
  <si>
    <t xml:space="preserve">IonTrap</t>
  </si>
  <si>
    <t xml:space="preserve">Ion Trap</t>
  </si>
  <si>
    <t xml:space="preserve">fticr</t>
  </si>
  <si>
    <t xml:space="preserve">Fticr</t>
  </si>
  <si>
    <t xml:space="preserve">magneticField</t>
  </si>
  <si>
    <t xml:space="preserve">T</t>
  </si>
  <si>
    <t xml:space="preserve">Magneticfield</t>
  </si>
  <si>
    <t xml:space="preserve">RX</t>
  </si>
  <si>
    <t xml:space="preserve">xRD</t>
  </si>
  <si>
    <t xml:space="preserve">XRD</t>
  </si>
  <si>
    <t xml:space="preserve">name</t>
  </si>
  <si>
    <t xml:space="preserve">Name</t>
  </si>
  <si>
    <t xml:space="preserve">pour monocristal</t>
  </si>
  <si>
    <t xml:space="preserve">transmissionMode</t>
  </si>
  <si>
    <t xml:space="preserve">Tube RX classique</t>
  </si>
  <si>
    <t xml:space="preserve">Transmission Mode</t>
  </si>
  <si>
    <t xml:space="preserve">reflexionMode</t>
  </si>
  <si>
    <t xml:space="preserve">Reflexion Mode</t>
  </si>
  <si>
    <t xml:space="preserve">waveLength</t>
  </si>
  <si>
    <t xml:space="preserve">Ag</t>
  </si>
  <si>
    <t xml:space="preserve">Wave Length</t>
  </si>
  <si>
    <t xml:space="preserve">detector</t>
  </si>
  <si>
    <t xml:space="preserve">Detector</t>
  </si>
  <si>
    <t xml:space="preserve">Z123212_0002</t>
  </si>
  <si>
    <t xml:space="preserve">XRD ID</t>
  </si>
  <si>
    <t xml:space="preserve">BRUKER</t>
  </si>
  <si>
    <t xml:space="preserve">cps</t>
  </si>
  <si>
    <t xml:space="preserve">degree</t>
  </si>
  <si>
    <t xml:space="preserve">120°</t>
  </si>
  <si>
    <t xml:space="preserve">CPS</t>
  </si>
  <si>
    <t xml:space="preserve">dimension</t>
  </si>
  <si>
    <t xml:space="preserve">2D</t>
  </si>
  <si>
    <t xml:space="preserve">Dimension</t>
  </si>
  <si>
    <t xml:space="preserve">scintillationPoint</t>
  </si>
  <si>
    <t xml:space="preserve">NaI</t>
  </si>
  <si>
    <t xml:space="preserve">Scintillation Point</t>
  </si>
  <si>
    <t xml:space="preserve">mounting</t>
  </si>
  <si>
    <t xml:space="preserve">Mounting</t>
  </si>
  <si>
    <t xml:space="preserve">montage en rélféxion</t>
  </si>
  <si>
    <t xml:space="preserve">geometry</t>
  </si>
  <si>
    <t xml:space="preserve">géométrie Bragg-Brentano</t>
  </si>
  <si>
    <t xml:space="preserve">Geometry</t>
  </si>
  <si>
    <t xml:space="preserve">optics</t>
  </si>
  <si>
    <t xml:space="preserve">Optics</t>
  </si>
  <si>
    <t xml:space="preserve">antiDivergenceSlit</t>
  </si>
  <si>
    <t xml:space="preserve">Anti Divergences Lit</t>
  </si>
  <si>
    <t xml:space="preserve">antiDiffusionSlit</t>
  </si>
  <si>
    <t xml:space="preserve">Anti Diffusions Lit</t>
  </si>
  <si>
    <t xml:space="preserve">sollerSlit</t>
  </si>
  <si>
    <t xml:space="preserve">Sollers Lit</t>
  </si>
  <si>
    <t xml:space="preserve">masques</t>
  </si>
  <si>
    <t xml:space="preserve">split</t>
  </si>
  <si>
    <t xml:space="preserve">soller</t>
  </si>
  <si>
    <t xml:space="preserve">Split</t>
  </si>
  <si>
    <t xml:space="preserve">angle</t>
  </si>
  <si>
    <t xml:space="preserve">1,5°</t>
  </si>
  <si>
    <t xml:space="preserve">Angle</t>
  </si>
  <si>
    <t xml:space="preserve">mirror</t>
  </si>
  <si>
    <t xml:space="preserve">goebel</t>
  </si>
  <si>
    <t xml:space="preserve">Mirror</t>
  </si>
  <si>
    <t xml:space="preserve">attenuator</t>
  </si>
  <si>
    <t xml:space="preserve">fixe</t>
  </si>
  <si>
    <t xml:space="preserve">Attenuator</t>
  </si>
  <si>
    <t xml:space="preserve">monochromator</t>
  </si>
  <si>
    <t xml:space="preserve">johansson</t>
  </si>
  <si>
    <t xml:space="preserve">Monochromator</t>
  </si>
  <si>
    <t xml:space="preserve">accessories</t>
  </si>
  <si>
    <t xml:space="preserve">Accessories</t>
  </si>
  <si>
    <t xml:space="preserve">GDL-66575859</t>
  </si>
  <si>
    <t xml:space="preserve">Accessories ID</t>
  </si>
  <si>
    <t xml:space="preserve">chambre en température</t>
  </si>
  <si>
    <t xml:space="preserve">roomType</t>
  </si>
  <si>
    <t xml:space="preserve">sous vide</t>
  </si>
  <si>
    <t xml:space="preserve">Room Type</t>
  </si>
  <si>
    <t xml:space="preserve">tempRoom</t>
  </si>
  <si>
    <t xml:space="preserve">Temp Room</t>
  </si>
  <si>
    <t xml:space="preserve">TempRoom</t>
  </si>
  <si>
    <t xml:space="preserve">negative 180° to 450°</t>
  </si>
  <si>
    <t xml:space="preserve">Temp Room ID</t>
  </si>
  <si>
    <t xml:space="preserve">gasAtm</t>
  </si>
  <si>
    <t xml:space="preserve">Gasatm</t>
  </si>
  <si>
    <t xml:space="preserve">sampleHolder</t>
  </si>
  <si>
    <t xml:space="preserve">Sample Holder</t>
  </si>
  <si>
    <t xml:space="preserve">SampleHolder</t>
  </si>
  <si>
    <t xml:space="preserve">capillary</t>
  </si>
  <si>
    <t xml:space="preserve">Capillary</t>
  </si>
  <si>
    <t xml:space="preserve">RAMAN</t>
  </si>
  <si>
    <t xml:space="preserve">spectrometerRaman</t>
  </si>
  <si>
    <t xml:space="preserve">SpectrometerRaman</t>
  </si>
  <si>
    <t xml:space="preserve">Spectro Meter Raman</t>
  </si>
  <si>
    <t xml:space="preserve">HR Visible</t>
  </si>
  <si>
    <t xml:space="preserve">nm</t>
  </si>
  <si>
    <t xml:space="preserve">objective</t>
  </si>
  <si>
    <t xml:space="preserve">X10</t>
  </si>
  <si>
    <t xml:space="preserve">Objective</t>
  </si>
  <si>
    <t xml:space="preserve">grid</t>
  </si>
  <si>
    <t xml:space="preserve">Grid</t>
  </si>
  <si>
    <t xml:space="preserve">focalLength</t>
  </si>
  <si>
    <t xml:space="preserve">Focal Length</t>
  </si>
  <si>
    <t xml:space="preserve">pairing</t>
  </si>
  <si>
    <t xml:space="preserve">AFM</t>
  </si>
  <si>
    <t xml:space="preserve">Pairing</t>
  </si>
  <si>
    <t xml:space="preserve">LKM-954762</t>
  </si>
  <si>
    <t xml:space="preserve">Accessorie ID</t>
  </si>
  <si>
    <t xml:space="preserve">Nanodisplacement table</t>
  </si>
  <si>
    <t xml:space="preserve">TEM</t>
  </si>
  <si>
    <t xml:space="preserve">transmision_EM</t>
  </si>
  <si>
    <t xml:space="preserve">Transmision_EM</t>
  </si>
  <si>
    <t xml:space="preserve">Transmision Em</t>
  </si>
  <si>
    <t xml:space="preserve">maxResolution</t>
  </si>
  <si>
    <t xml:space="preserve">Maxres</t>
  </si>
  <si>
    <t xml:space="preserve">boolean</t>
  </si>
  <si>
    <t xml:space="preserve">Yes / No</t>
  </si>
  <si>
    <t xml:space="preserve">dataCollection</t>
  </si>
  <si>
    <t xml:space="preserve">automatic</t>
  </si>
  <si>
    <t xml:space="preserve">Data Collection</t>
  </si>
  <si>
    <t xml:space="preserve">emissionVoltage</t>
  </si>
  <si>
    <t xml:space="preserve">kV</t>
  </si>
  <si>
    <t xml:space="preserve">Voltage</t>
  </si>
  <si>
    <t xml:space="preserve">sampleHolderEntry</t>
  </si>
  <si>
    <t xml:space="preserve">edOptions</t>
  </si>
  <si>
    <t xml:space="preserve">Electron Diffraction (ED) Modes</t>
  </si>
  <si>
    <t xml:space="preserve">stemOptions</t>
  </si>
  <si>
    <t xml:space="preserve">Scanning Transmission Electron Microscopy (STEM) Modes</t>
  </si>
  <si>
    <t xml:space="preserve">epOptions</t>
  </si>
  <si>
    <t xml:space="preserve">Electron Precession</t>
  </si>
  <si>
    <t xml:space="preserve">efOptions</t>
  </si>
  <si>
    <t xml:space="preserve">Energy Filtering - EELS type</t>
  </si>
  <si>
    <t xml:space="preserve">Magnetic field imaging methods</t>
  </si>
  <si>
    <t xml:space="preserve">eds</t>
  </si>
  <si>
    <t xml:space="preserve">Energy Dispersive Spectroscopy</t>
  </si>
  <si>
    <t xml:space="preserve">corrector</t>
  </si>
  <si>
    <t xml:space="preserve">Corrector</t>
  </si>
  <si>
    <t xml:space="preserve">Probe / Image</t>
  </si>
  <si>
    <t xml:space="preserve">model</t>
  </si>
  <si>
    <t xml:space="preserve">Model</t>
  </si>
  <si>
    <t xml:space="preserve">camera</t>
  </si>
  <si>
    <t xml:space="preserve">Camera</t>
  </si>
  <si>
    <t xml:space="preserve">sensorHeight</t>
  </si>
  <si>
    <t xml:space="preserve">Sensor Height</t>
  </si>
  <si>
    <t xml:space="preserve">sensorWidth</t>
  </si>
  <si>
    <t xml:space="preserve">Sensor Width</t>
  </si>
  <si>
    <t xml:space="preserve">detectionMode</t>
  </si>
  <si>
    <t xml:space="preserve">Direct detecion</t>
  </si>
  <si>
    <t xml:space="preserve">Detection Mode</t>
  </si>
  <si>
    <t xml:space="preserve">softwareName</t>
  </si>
  <si>
    <t xml:space="preserve">Software</t>
  </si>
  <si>
    <t xml:space="preserve">entry</t>
  </si>
  <si>
    <t xml:space="preserve">Entry</t>
  </si>
  <si>
    <t xml:space="preserve">inSitu</t>
  </si>
  <si>
    <t xml:space="preserve">Insitu</t>
  </si>
  <si>
    <t xml:space="preserve">tilt</t>
  </si>
  <si>
    <t xml:space="preserve">Tilt</t>
  </si>
  <si>
    <t xml:space="preserve">dedicated</t>
  </si>
  <si>
    <t xml:space="preserve">operando</t>
  </si>
  <si>
    <t xml:space="preserve">SEM</t>
  </si>
  <si>
    <t xml:space="preserve">scanning_EM</t>
  </si>
  <si>
    <t xml:space="preserve">Scanning_EM</t>
  </si>
  <si>
    <t xml:space="preserve">Scanning Em</t>
  </si>
  <si>
    <t xml:space="preserve">voltageMin</t>
  </si>
  <si>
    <t xml:space="preserve">float</t>
  </si>
  <si>
    <t xml:space="preserve">Voltage Min</t>
  </si>
  <si>
    <t xml:space="preserve">voltageMax</t>
  </si>
  <si>
    <t xml:space="preserve">Voltage Max</t>
  </si>
  <si>
    <t xml:space="preserve">voltageResolutionMaxLT</t>
  </si>
  <si>
    <t xml:space="preserve">voltageResolutionMaxHT</t>
  </si>
  <si>
    <t xml:space="preserve">resolutionMaxLT</t>
  </si>
  <si>
    <t xml:space="preserve">Resolution Max</t>
  </si>
  <si>
    <t xml:space="preserve">resolutionMaxHT</t>
  </si>
  <si>
    <t xml:space="preserve">oneKvResolution</t>
  </si>
  <si>
    <t xml:space="preserve">imagingMode</t>
  </si>
  <si>
    <t xml:space="preserve">Imaging Mode</t>
  </si>
  <si>
    <t xml:space="preserve">hvDetector</t>
  </si>
  <si>
    <t xml:space="preserve">Detector Type</t>
  </si>
  <si>
    <t xml:space="preserve">cpDetector</t>
  </si>
  <si>
    <t xml:space="preserve">chemAnalysis</t>
  </si>
  <si>
    <t xml:space="preserve">Chem Analysis Type</t>
  </si>
  <si>
    <t xml:space="preserve">cryoPreparationChamber</t>
  </si>
  <si>
    <t xml:space="preserve">SEM </t>
  </si>
  <si>
    <t xml:space="preserve">InSitu</t>
  </si>
  <si>
    <t xml:space="preserve">csMinTemp</t>
  </si>
  <si>
    <t xml:space="preserve">csMaxTemp</t>
  </si>
  <si>
    <t xml:space="preserve">htsMinTemp</t>
  </si>
  <si>
    <t xml:space="preserve">htsMaxTemp</t>
  </si>
  <si>
    <t xml:space="preserve">FIB</t>
  </si>
  <si>
    <t xml:space="preserve">fib</t>
  </si>
  <si>
    <t xml:space="preserve">Fib</t>
  </si>
  <si>
    <t xml:space="preserve">gis</t>
  </si>
  <si>
    <t xml:space="preserve">Gas injection system</t>
  </si>
  <si>
    <t xml:space="preserve">applications</t>
  </si>
  <si>
    <t xml:space="preserve">Applications</t>
  </si>
  <si>
    <t xml:space="preserve">fibsem</t>
  </si>
  <si>
    <t xml:space="preserve">EPMA</t>
  </si>
  <si>
    <t xml:space="preserve">epma</t>
  </si>
  <si>
    <t xml:space="preserve">Epma</t>
  </si>
  <si>
    <t xml:space="preserve">Electron Source</t>
  </si>
  <si>
    <t xml:space="preserve">Lower Emission Voltage</t>
  </si>
  <si>
    <t xml:space="preserve">Maximum Emission Voltage</t>
  </si>
  <si>
    <t xml:space="preserve">beamVoltage</t>
  </si>
  <si>
    <t xml:space="preserve">eV</t>
  </si>
  <si>
    <t xml:space="preserve">Beam AccelerationVoltage</t>
  </si>
  <si>
    <t xml:space="preserve">imaging</t>
  </si>
  <si>
    <t xml:space="preserve">Elemental Mapping</t>
  </si>
  <si>
    <t xml:space="preserve">elementalMapping</t>
  </si>
  <si>
    <t xml:space="preserve">Minimum Sample Size</t>
  </si>
  <si>
    <t xml:space="preserve">sampleSizeMin</t>
  </si>
  <si>
    <t xml:space="preserve">Maximum Sample Size</t>
  </si>
  <si>
    <t xml:space="preserve">sampleSizeMax</t>
  </si>
  <si>
    <t xml:space="preserve">Eds</t>
  </si>
  <si>
    <t xml:space="preserve">main id</t>
  </si>
  <si>
    <t xml:space="preserve">probe id</t>
  </si>
  <si>
    <t xml:space="preserve">Production date</t>
  </si>
  <si>
    <t xml:space="preserve">wds</t>
  </si>
  <si>
    <t xml:space="preserve">Wds</t>
  </si>
  <si>
    <t xml:space="preserve">WDS</t>
  </si>
  <si>
    <t xml:space="preserve">orientation</t>
  </si>
  <si>
    <t xml:space="preserve">Upright Spectrometer</t>
  </si>
  <si>
    <t xml:space="preserve">Tilted Spectrometer</t>
  </si>
  <si>
    <t xml:space="preserve">rawlandSize</t>
  </si>
  <si>
    <t xml:space="preserve">Rowland Circle Size</t>
  </si>
  <si>
    <t xml:space="preserve">Xtal</t>
  </si>
  <si>
    <t xml:space="preserve">Crystal</t>
  </si>
  <si>
    <t xml:space="preserve">RPE</t>
  </si>
  <si>
    <t xml:space="preserve">rpe</t>
  </si>
  <si>
    <t xml:space="preserve">Rpe</t>
  </si>
  <si>
    <t xml:space="preserve">Instruid</t>
  </si>
  <si>
    <t xml:space="preserve">continuousWaveCavityType</t>
  </si>
  <si>
    <t xml:space="preserve">Continuous Wave Spectrometer Cavity</t>
  </si>
  <si>
    <t xml:space="preserve">pulseWaveGenType</t>
  </si>
  <si>
    <t xml:space="preserve">Pulse Wave Spectrometer</t>
  </si>
  <si>
    <t xml:space="preserve">pulseWaveCavityType</t>
  </si>
  <si>
    <t xml:space="preserve">Pulse Wave Spectrometer Cavity</t>
  </si>
  <si>
    <t xml:space="preserve">bandWidth</t>
  </si>
  <si>
    <t xml:space="preserve">GHz</t>
  </si>
  <si>
    <t xml:space="preserve">Frequency</t>
  </si>
  <si>
    <t xml:space="preserve">bandWidthType</t>
  </si>
  <si>
    <t xml:space="preserve">freeMinTemp</t>
  </si>
  <si>
    <t xml:space="preserve">Minimum Temperature</t>
  </si>
  <si>
    <t xml:space="preserve">freeMaxTemp</t>
  </si>
  <si>
    <t xml:space="preserve">Maximum Temperature</t>
  </si>
  <si>
    <t xml:space="preserve">doubleResType</t>
  </si>
  <si>
    <t xml:space="preserve">Double Resonance</t>
  </si>
  <si>
    <t xml:space="preserve">imagingType</t>
  </si>
  <si>
    <t xml:space="preserve">Imaging</t>
  </si>
  <si>
    <t xml:space="preserve">maxGradient</t>
  </si>
  <si>
    <t xml:space="preserve">Maximum Gradient</t>
  </si>
  <si>
    <t xml:space="preserve">insituphotochem</t>
  </si>
  <si>
    <t xml:space="preserve">On Line Coupling</t>
  </si>
  <si>
    <t xml:space="preserve">Instrument</t>
  </si>
  <si>
    <t xml:space="preserve">institution</t>
  </si>
  <si>
    <t xml:space="preserve">city</t>
  </si>
  <si>
    <t xml:space="preserve">Manager</t>
  </si>
  <si>
    <t xml:space="preserve">Machine</t>
  </si>
  <si>
    <t xml:space="preserve">MANAGER</t>
  </si>
  <si>
    <t xml:space="preserve">firstname</t>
  </si>
  <si>
    <t xml:space="preserve">lastname</t>
  </si>
  <si>
    <t xml:space="preserve">orcid</t>
  </si>
  <si>
    <t xml:space="preserve">Address</t>
  </si>
  <si>
    <t xml:space="preserve">ADDRESS</t>
  </si>
  <si>
    <t xml:space="preserve">address1</t>
  </si>
  <si>
    <t xml:space="preserve">postcode</t>
  </si>
  <si>
    <t xml:space="preserve">country</t>
  </si>
  <si>
    <t xml:space="preserve">mossbauer.type</t>
  </si>
  <si>
    <t xml:space="preserve">mossbauer.isotope </t>
  </si>
  <si>
    <t xml:space="preserve">mossbauer.accessorie.type</t>
  </si>
  <si>
    <t xml:space="preserve">Transmission</t>
  </si>
  <si>
    <t xml:space="preserve">57Fe</t>
  </si>
  <si>
    <t xml:space="preserve">Cryostats </t>
  </si>
  <si>
    <t xml:space="preserve">Conversion electrons (CEMS)</t>
  </si>
  <si>
    <t xml:space="preserve">99Ru</t>
  </si>
  <si>
    <t xml:space="preserve">Cryofurnace for in situ analysis  </t>
  </si>
  <si>
    <t xml:space="preserve">Synchrotron source (SMS)</t>
  </si>
  <si>
    <t xml:space="preserve">119Sn</t>
  </si>
  <si>
    <t xml:space="preserve">Furnace</t>
  </si>
  <si>
    <t xml:space="preserve">ICEMS </t>
  </si>
  <si>
    <t xml:space="preserve">Cryo-magnet </t>
  </si>
  <si>
    <t xml:space="preserve">DCEMS (X-ray</t>
  </si>
  <si>
    <t xml:space="preserve"> gamma-ray and electron reflection)</t>
  </si>
  <si>
    <t xml:space="preserve">Electromagnet </t>
  </si>
  <si>
    <t xml:space="preserve">Gamma ray reflection</t>
  </si>
  <si>
    <t xml:space="preserve">127/129I</t>
  </si>
  <si>
    <t xml:space="preserve">Electrochemical cell and galvanostat for in situ or in operando analysis </t>
  </si>
  <si>
    <t xml:space="preserve">151/153Eu</t>
  </si>
  <si>
    <t xml:space="preserve">High pressure cell</t>
  </si>
  <si>
    <t xml:space="preserve">155Gd</t>
  </si>
  <si>
    <t xml:space="preserve">161Dy</t>
  </si>
  <si>
    <t xml:space="preserve">166Er</t>
  </si>
  <si>
    <t xml:space="preserve">182W</t>
  </si>
  <si>
    <t xml:space="preserve">193Ir</t>
  </si>
  <si>
    <t xml:space="preserve">197Au</t>
  </si>
  <si>
    <t xml:space="preserve">61Ni</t>
  </si>
  <si>
    <t xml:space="preserve">67Zn</t>
  </si>
  <si>
    <t xml:space="preserve">149Sm</t>
  </si>
  <si>
    <t xml:space="preserve">169Tm</t>
  </si>
  <si>
    <t xml:space="preserve">170/171Yb</t>
  </si>
  <si>
    <t xml:space="preserve">178Hf</t>
  </si>
  <si>
    <t xml:space="preserve">181Ta</t>
  </si>
  <si>
    <t xml:space="preserve">189Os</t>
  </si>
  <si>
    <t xml:space="preserve">195Pt</t>
  </si>
  <si>
    <t xml:space="preserve">237Np</t>
  </si>
  <si>
    <t xml:space="preserve">Mössbauer</t>
  </si>
  <si>
    <t xml:space="preserve">Mass spectrometry</t>
  </si>
  <si>
    <t xml:space="preserve">spectroNMR.configuration </t>
  </si>
  <si>
    <t xml:space="preserve">spectroNMR.probe.type</t>
  </si>
  <si>
    <t xml:space="preserve">spectroNMR.probe.accessorie.name</t>
  </si>
  <si>
    <t xml:space="preserve">spectroNMR.accessorie.name</t>
  </si>
  <si>
    <t xml:space="preserve">spectroNMR.probe.channel.nucleus</t>
  </si>
  <si>
    <t xml:space="preserve">Sonde liquide</t>
  </si>
  <si>
    <t xml:space="preserve">REDOR box</t>
  </si>
  <si>
    <t xml:space="preserve">Chromatography Coupling</t>
  </si>
  <si>
    <t xml:space="preserve">X</t>
  </si>
  <si>
    <t xml:space="preserve">Solid</t>
  </si>
  <si>
    <t xml:space="preserve">Cryosonde</t>
  </si>
  <si>
    <t xml:space="preserve">Micro coils</t>
  </si>
  <si>
    <t xml:space="preserve">13C</t>
  </si>
  <si>
    <t xml:space="preserve">Y</t>
  </si>
  <si>
    <t xml:space="preserve">MAS</t>
  </si>
  <si>
    <t xml:space="preserve">Automatic tuning &amp; matching</t>
  </si>
  <si>
    <t xml:space="preserve">Refrigirated Sample Changer</t>
  </si>
  <si>
    <t xml:space="preserve">19F</t>
  </si>
  <si>
    <t xml:space="preserve">Sonde solide statique</t>
  </si>
  <si>
    <t xml:space="preserve">Room Temperature Sample Changer</t>
  </si>
  <si>
    <t xml:space="preserve">2H</t>
  </si>
  <si>
    <t xml:space="preserve">Sondes avec flux continu</t>
  </si>
  <si>
    <t xml:space="preserve">Heated Sample Changer</t>
  </si>
  <si>
    <t xml:space="preserve">15N</t>
  </si>
  <si>
    <t xml:space="preserve">Low Temperature Exchanger</t>
  </si>
  <si>
    <t xml:space="preserve">31P</t>
  </si>
  <si>
    <t xml:space="preserve">Sonde statique très haute température</t>
  </si>
  <si>
    <t xml:space="preserve">Sample Preparation Robot</t>
  </si>
  <si>
    <t xml:space="preserve">Sonde MAS très haute température</t>
  </si>
  <si>
    <t xml:space="preserve">Very Low Temperature Exchanger</t>
  </si>
  <si>
    <t xml:space="preserve">Sonde pour l’imagerie</t>
  </si>
  <si>
    <t xml:space="preserve">High Pressure Device</t>
  </si>
  <si>
    <t xml:space="preserve">Sonde pour la mesure de diffusion</t>
  </si>
  <si>
    <t xml:space="preserve">Sonde basse temperature</t>
  </si>
  <si>
    <t xml:space="preserve">Sonde pour l'électrochimie</t>
  </si>
  <si>
    <t xml:space="preserve">Sonde solide avec goniomètre</t>
  </si>
  <si>
    <t xml:space="preserve">Quadrupole</t>
  </si>
  <si>
    <t xml:space="preserve">Linear ion trap</t>
  </si>
  <si>
    <t xml:space="preserve">spectrometerRaman.type</t>
  </si>
  <si>
    <t xml:space="preserve">spectrometerRaman.objective</t>
  </si>
  <si>
    <t xml:space="preserve">spectrometerRaman.accessorie.type</t>
  </si>
  <si>
    <t xml:space="preserve">HR visible</t>
  </si>
  <si>
    <t xml:space="preserve">Motorised XYZ table</t>
  </si>
  <si>
    <t xml:space="preserve">HR évolution</t>
  </si>
  <si>
    <t xml:space="preserve">X15</t>
  </si>
  <si>
    <t xml:space="preserve">Motorised XY table</t>
  </si>
  <si>
    <t xml:space="preserve">HR UV</t>
  </si>
  <si>
    <t xml:space="preserve">X40</t>
  </si>
  <si>
    <t xml:space="preserve">X50</t>
  </si>
  <si>
    <t xml:space="preserve">Linkam stage (temperature control from -180°C to 600°C)</t>
  </si>
  <si>
    <t xml:space="preserve">X80</t>
  </si>
  <si>
    <t xml:space="preserve">Half-wave blade and analysers</t>
  </si>
  <si>
    <t xml:space="preserve">50X LWD</t>
  </si>
  <si>
    <t xml:space="preserve">Double scanner (laser illuminates a surface rather than a point)</t>
  </si>
  <si>
    <t xml:space="preserve">X100 LWD</t>
  </si>
  <si>
    <t xml:space="preserve">90° prism for observing liquids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</si>
</sst>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dd/mm/yyyy"/>
  </numFmts>
  <fonts count="1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0"/>
      <charset val="1"/>
    </font>
    <font>
      <i val="true"/>
      <sz val="10"/>
      <name val="Arial"/>
      <family val="0"/>
      <charset val="1"/>
    </font>
    <font>
      <sz val="10"/>
      <color rgb="FF000000"/>
      <name val="Arial"/>
      <family val="2"/>
      <charset val="1"/>
    </font>
    <font>
      <sz val="10"/>
      <color rgb="FFC9211E"/>
      <name val="Arial"/>
      <family val="0"/>
      <charset val="1"/>
    </font>
    <font>
      <i val="true"/>
      <sz val="10"/>
      <color rgb="FFC9211E"/>
      <name val="Arial"/>
      <family val="0"/>
      <charset val="1"/>
    </font>
    <font>
      <i val="true"/>
      <sz val="12"/>
      <name val="Calibri"/>
      <family val="0"/>
      <charset val="1"/>
    </font>
    <font>
      <i val="true"/>
      <sz val="11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E8CB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666666"/>
        <bgColor rgb="FF808080"/>
      </patternFill>
    </fill>
    <fill>
      <patternFill patternType="solid">
        <fgColor rgb="FFFFFF00"/>
        <bgColor rgb="FFFFF2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5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O17" activeCellId="0" sqref="O17"/>
    </sheetView>
  </sheetViews>
  <sheetFormatPr defaultColWidth="11.625" defaultRowHeight="12.75" zeroHeight="false" outlineLevelRow="0" outlineLevelCol="0"/>
  <cols>
    <col collapsed="false" customWidth="true" hidden="false" outlineLevel="0" max="1" min="1" style="1" width="39.43"/>
    <col collapsed="false" customWidth="true" hidden="false" outlineLevel="0" max="2" min="2" style="1" width="28.9"/>
    <col collapsed="false" customWidth="true" hidden="false" outlineLevel="0" max="3" min="3" style="1" width="54.04"/>
    <col collapsed="false" customWidth="true" hidden="false" outlineLevel="0" max="4" min="4" style="1" width="43.63"/>
    <col collapsed="false" customWidth="true" hidden="false" outlineLevel="0" max="5" min="5" style="1" width="24.6"/>
    <col collapsed="false" customWidth="true" hidden="false" outlineLevel="0" max="6" min="6" style="1" width="40.29"/>
    <col collapsed="false" customWidth="true" hidden="false" outlineLevel="0" max="7" min="7" style="1" width="33.07"/>
    <col collapsed="false" customWidth="true" hidden="false" outlineLevel="0" max="8" min="8" style="1" width="40.01"/>
    <col collapsed="false" customWidth="true" hidden="false" outlineLevel="0" max="9" min="9" style="1" width="47.1"/>
    <col collapsed="false" customWidth="true" hidden="false" outlineLevel="0" max="10" min="10" style="1" width="46.96"/>
    <col collapsed="false" customWidth="true" hidden="false" outlineLevel="0" max="11" min="11" style="1" width="37.11"/>
    <col collapsed="false" customWidth="true" hidden="false" outlineLevel="0" max="12" min="12" style="1" width="39.73"/>
    <col collapsed="false" customWidth="true" hidden="false" outlineLevel="0" max="13" min="13" style="1" width="34.77"/>
    <col collapsed="false" customWidth="true" hidden="false" outlineLevel="0" max="14" min="14" style="1" width="31.29"/>
    <col collapsed="false" customWidth="true" hidden="false" outlineLevel="0" max="15" min="15" style="1" width="39.73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12</v>
      </c>
      <c r="O1" s="2" t="s">
        <v>13</v>
      </c>
    </row>
    <row r="2" customFormat="false" ht="12.8" hidden="false" customHeight="false" outlineLevel="0" collapsed="false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</row>
    <row r="3" customFormat="false" ht="23.85" hidden="false" customHeight="false" outlineLevel="0" collapsed="false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3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1" t="s">
        <v>42</v>
      </c>
      <c r="O3" s="1" t="s">
        <v>43</v>
      </c>
    </row>
    <row r="4" customFormat="false" ht="23.85" hidden="false" customHeight="false" outlineLevel="0" collapsed="false">
      <c r="A4" s="1" t="s">
        <v>44</v>
      </c>
      <c r="B4" s="1" t="s">
        <v>45</v>
      </c>
      <c r="C4" s="1" t="s">
        <v>46</v>
      </c>
      <c r="F4" s="1" t="s">
        <v>47</v>
      </c>
      <c r="G4" s="3" t="s">
        <v>48</v>
      </c>
      <c r="H4" s="1" t="s">
        <v>49</v>
      </c>
      <c r="J4" s="1" t="s">
        <v>50</v>
      </c>
      <c r="K4" s="1" t="s">
        <v>51</v>
      </c>
      <c r="M4" s="1" t="s">
        <v>52</v>
      </c>
      <c r="N4" s="1" t="s">
        <v>53</v>
      </c>
      <c r="O4" s="1" t="s">
        <v>54</v>
      </c>
    </row>
    <row r="5" customFormat="false" ht="12.8" hidden="false" customHeight="false" outlineLevel="0" collapsed="false">
      <c r="A5" s="1" t="s">
        <v>55</v>
      </c>
      <c r="F5" s="1" t="s">
        <v>56</v>
      </c>
      <c r="H5" s="1" t="s">
        <v>57</v>
      </c>
      <c r="J5" s="1" t="s">
        <v>58</v>
      </c>
      <c r="M5" s="1" t="s">
        <v>59</v>
      </c>
    </row>
    <row r="6" customFormat="false" ht="12.8" hidden="false" customHeight="false" outlineLevel="0" collapsed="false">
      <c r="A6" s="1" t="s">
        <v>60</v>
      </c>
      <c r="H6" s="1" t="s">
        <v>61</v>
      </c>
      <c r="J6" s="1" t="s">
        <v>62</v>
      </c>
      <c r="M6" s="1" t="s">
        <v>63</v>
      </c>
    </row>
    <row r="7" customFormat="false" ht="12.8" hidden="false" customHeight="false" outlineLevel="0" collapsed="false">
      <c r="H7" s="1" t="s">
        <v>64</v>
      </c>
      <c r="J7" s="1" t="s">
        <v>65</v>
      </c>
      <c r="M7" s="1" t="s">
        <v>66</v>
      </c>
    </row>
    <row r="8" customFormat="false" ht="12.8" hidden="false" customHeight="false" outlineLevel="0" collapsed="false">
      <c r="J8" s="1" t="s">
        <v>67</v>
      </c>
      <c r="M8" s="1" t="s">
        <v>68</v>
      </c>
    </row>
    <row r="9" customFormat="false" ht="12.8" hidden="false" customHeight="false" outlineLevel="0" collapsed="false">
      <c r="J9" s="1" t="s">
        <v>69</v>
      </c>
      <c r="M9" s="1" t="s">
        <v>70</v>
      </c>
    </row>
    <row r="119" customFormat="false" ht="12.8" hidden="false" customHeight="false" outlineLevel="0" collapsed="false">
      <c r="A119" s="2" t="s">
        <v>71</v>
      </c>
    </row>
    <row r="120" customFormat="false" ht="12.8" hidden="false" customHeight="false" outlineLevel="0" collapsed="false">
      <c r="A120" s="1" t="s">
        <v>72</v>
      </c>
    </row>
    <row r="121" customFormat="false" ht="12.8" hidden="false" customHeight="false" outlineLevel="0" collapsed="false">
      <c r="A121" s="1" t="s">
        <v>73</v>
      </c>
    </row>
    <row r="122" customFormat="false" ht="12.8" hidden="false" customHeight="false" outlineLevel="0" collapsed="false">
      <c r="A122" s="1" t="s">
        <v>74</v>
      </c>
    </row>
    <row r="123" customFormat="false" ht="12.8" hidden="false" customHeight="false" outlineLevel="0" collapsed="false">
      <c r="A123" s="1" t="s">
        <v>75</v>
      </c>
    </row>
    <row r="124" customFormat="false" ht="12.8" hidden="false" customHeight="false" outlineLevel="0" collapsed="false">
      <c r="A124" s="1" t="s">
        <v>76</v>
      </c>
    </row>
    <row r="125" customFormat="false" ht="12.8" hidden="false" customHeight="false" outlineLevel="0" collapsed="false">
      <c r="A125" s="1" t="s">
        <v>77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G145" colorId="64" zoomScale="100" zoomScaleNormal="100" zoomScalePageLayoutView="100" workbookViewId="0">
      <selection pane="topLeft" activeCell="N348" activeCellId="0" sqref="N348"/>
    </sheetView>
  </sheetViews>
  <sheetFormatPr defaultColWidth="11.65234375" defaultRowHeight="12.7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26.16"/>
    <col collapsed="false" customWidth="true" hidden="false" outlineLevel="0" max="3" min="3" style="1" width="28.9"/>
    <col collapsed="false" customWidth="true" hidden="false" outlineLevel="0" max="4" min="4" style="1" width="18.42"/>
    <col collapsed="false" customWidth="true" hidden="false" outlineLevel="0" max="5" min="5" style="1" width="15"/>
    <col collapsed="false" customWidth="true" hidden="false" outlineLevel="0" max="6" min="6" style="4" width="12.71"/>
    <col collapsed="false" customWidth="true" hidden="false" outlineLevel="0" max="7" min="7" style="5" width="27.99"/>
    <col collapsed="false" customWidth="true" hidden="false" outlineLevel="0" max="8" min="8" style="4" width="22.43"/>
    <col collapsed="false" customWidth="true" hidden="false" outlineLevel="0" max="9" min="9" style="4" width="27.12"/>
    <col collapsed="false" customWidth="true" hidden="false" outlineLevel="0" max="10" min="10" style="1" width="48.42"/>
    <col collapsed="false" customWidth="true" hidden="false" outlineLevel="0" max="11" min="11" style="4" width="12.15"/>
    <col collapsed="false" customWidth="true" hidden="false" outlineLevel="0" max="12" min="12" style="1" width="12.86"/>
    <col collapsed="false" customWidth="false" hidden="false" outlineLevel="0" max="13" min="13" style="1" width="11.64"/>
    <col collapsed="false" customWidth="true" hidden="false" outlineLevel="0" max="14" min="14" style="1" width="52.47"/>
    <col collapsed="false" customWidth="false" hidden="false" outlineLevel="0" max="1024" min="15" style="1" width="11.64"/>
  </cols>
  <sheetData>
    <row r="1" s="6" customFormat="true" ht="12.75" hidden="false" customHeight="false" outlineLevel="0" collapsed="false">
      <c r="B1" s="6" t="s">
        <v>78</v>
      </c>
      <c r="C1" s="6" t="s">
        <v>79</v>
      </c>
      <c r="D1" s="6" t="s">
        <v>80</v>
      </c>
      <c r="E1" s="6" t="s">
        <v>81</v>
      </c>
      <c r="F1" s="7" t="s">
        <v>82</v>
      </c>
      <c r="G1" s="8" t="s">
        <v>83</v>
      </c>
      <c r="H1" s="7" t="s">
        <v>84</v>
      </c>
      <c r="I1" s="7" t="s">
        <v>85</v>
      </c>
      <c r="J1" s="6" t="s">
        <v>86</v>
      </c>
      <c r="K1" s="7" t="s">
        <v>87</v>
      </c>
      <c r="L1" s="6" t="s">
        <v>88</v>
      </c>
      <c r="M1" s="6" t="s">
        <v>89</v>
      </c>
      <c r="N1" s="6" t="s">
        <v>90</v>
      </c>
    </row>
    <row r="2" s="10" customFormat="true" ht="12.75" hidden="false" customHeight="false" outlineLevel="0" collapsed="false">
      <c r="A2" s="9" t="s">
        <v>91</v>
      </c>
      <c r="B2" s="10" t="s">
        <v>92</v>
      </c>
      <c r="C2" s="10" t="s">
        <v>93</v>
      </c>
      <c r="D2" s="10" t="s">
        <v>94</v>
      </c>
      <c r="E2" s="10" t="s">
        <v>92</v>
      </c>
    </row>
    <row r="3" customFormat="false" ht="12.75" hidden="false" customHeight="false" outlineLevel="0" collapsed="false">
      <c r="A3" s="11" t="s">
        <v>95</v>
      </c>
      <c r="B3" s="1" t="s">
        <v>96</v>
      </c>
      <c r="C3" s="1" t="s">
        <v>97</v>
      </c>
      <c r="D3" s="1" t="s">
        <v>98</v>
      </c>
      <c r="E3" s="1" t="s">
        <v>99</v>
      </c>
      <c r="F3" s="4" t="s">
        <v>100</v>
      </c>
      <c r="G3" s="5" t="s">
        <v>101</v>
      </c>
      <c r="H3" s="4" t="s">
        <v>102</v>
      </c>
      <c r="J3" s="1" t="str">
        <f aca="false">C3</f>
        <v>id</v>
      </c>
      <c r="K3" s="4" t="s">
        <v>100</v>
      </c>
      <c r="N3" s="1" t="s">
        <v>103</v>
      </c>
    </row>
    <row r="4" customFormat="false" ht="12.75" hidden="false" customHeight="false" outlineLevel="0" collapsed="false">
      <c r="A4" s="11"/>
      <c r="B4" s="1" t="s">
        <v>96</v>
      </c>
      <c r="C4" s="1" t="s">
        <v>104</v>
      </c>
      <c r="D4" s="1" t="s">
        <v>98</v>
      </c>
      <c r="E4" s="1" t="s">
        <v>99</v>
      </c>
      <c r="G4" s="5" t="s">
        <v>101</v>
      </c>
      <c r="I4" s="12" t="s">
        <v>105</v>
      </c>
      <c r="J4" s="1" t="str">
        <f aca="false">C4</f>
        <v>technic</v>
      </c>
      <c r="K4" s="4" t="s">
        <v>100</v>
      </c>
      <c r="N4" s="1" t="s">
        <v>106</v>
      </c>
    </row>
    <row r="5" customFormat="false" ht="12.75" hidden="false" customHeight="false" outlineLevel="0" collapsed="false">
      <c r="A5" s="11"/>
      <c r="B5" s="1" t="s">
        <v>96</v>
      </c>
      <c r="C5" s="1" t="s">
        <v>107</v>
      </c>
      <c r="D5" s="1" t="s">
        <v>98</v>
      </c>
      <c r="E5" s="1" t="s">
        <v>99</v>
      </c>
      <c r="F5" s="4" t="s">
        <v>100</v>
      </c>
      <c r="G5" s="5" t="s">
        <v>101</v>
      </c>
      <c r="H5" s="4" t="s">
        <v>107</v>
      </c>
      <c r="I5" s="4" t="s">
        <v>108</v>
      </c>
      <c r="J5" s="1" t="str">
        <f aca="false">C5</f>
        <v>title</v>
      </c>
      <c r="K5" s="4" t="s">
        <v>100</v>
      </c>
      <c r="N5" s="1" t="s">
        <v>109</v>
      </c>
    </row>
    <row r="6" customFormat="false" ht="12.8" hidden="false" customHeight="false" outlineLevel="0" collapsed="false">
      <c r="B6" s="1" t="s">
        <v>96</v>
      </c>
      <c r="C6" s="1" t="s">
        <v>110</v>
      </c>
      <c r="D6" s="1" t="s">
        <v>98</v>
      </c>
      <c r="E6" s="1" t="s">
        <v>99</v>
      </c>
      <c r="G6" s="13" t="s">
        <v>101</v>
      </c>
      <c r="I6" s="4" t="s">
        <v>111</v>
      </c>
      <c r="J6" s="1" t="str">
        <f aca="false">C6</f>
        <v>manufacturer</v>
      </c>
      <c r="N6" s="1" t="s">
        <v>112</v>
      </c>
    </row>
    <row r="7" customFormat="false" ht="12.8" hidden="false" customHeight="true" outlineLevel="0" collapsed="false">
      <c r="A7" s="11"/>
      <c r="B7" s="1" t="s">
        <v>96</v>
      </c>
      <c r="C7" s="1" t="s">
        <v>113</v>
      </c>
      <c r="D7" s="1" t="s">
        <v>98</v>
      </c>
      <c r="E7" s="1" t="s">
        <v>99</v>
      </c>
      <c r="G7" s="13" t="s">
        <v>101</v>
      </c>
      <c r="J7" s="1" t="str">
        <f aca="false">C7</f>
        <v>unitID</v>
      </c>
      <c r="N7" s="1" t="s">
        <v>114</v>
      </c>
    </row>
    <row r="8" customFormat="false" ht="12.8" hidden="false" customHeight="true" outlineLevel="0" collapsed="false">
      <c r="A8" s="11"/>
      <c r="B8" s="1" t="s">
        <v>96</v>
      </c>
      <c r="C8" s="1" t="s">
        <v>115</v>
      </c>
      <c r="D8" s="1" t="s">
        <v>98</v>
      </c>
      <c r="E8" s="1" t="s">
        <v>99</v>
      </c>
      <c r="G8" s="13" t="s">
        <v>101</v>
      </c>
      <c r="J8" s="1" t="str">
        <f aca="false">C8</f>
        <v>plateformName</v>
      </c>
      <c r="N8" s="1" t="s">
        <v>116</v>
      </c>
    </row>
    <row r="9" customFormat="false" ht="12.8" hidden="false" customHeight="false" outlineLevel="0" collapsed="false">
      <c r="A9" s="11"/>
      <c r="B9" s="1" t="s">
        <v>96</v>
      </c>
      <c r="C9" s="1" t="s">
        <v>117</v>
      </c>
      <c r="D9" s="1" t="s">
        <v>98</v>
      </c>
      <c r="E9" s="1" t="s">
        <v>99</v>
      </c>
      <c r="F9" s="4" t="s">
        <v>100</v>
      </c>
      <c r="G9" s="5" t="s">
        <v>101</v>
      </c>
      <c r="H9" s="4" t="s">
        <v>107</v>
      </c>
      <c r="I9" s="4" t="s">
        <v>108</v>
      </c>
      <c r="J9" s="1" t="str">
        <f aca="false">C9</f>
        <v>hostComputerOS</v>
      </c>
      <c r="K9" s="4" t="s">
        <v>100</v>
      </c>
      <c r="N9" s="1" t="s">
        <v>118</v>
      </c>
    </row>
    <row r="10" customFormat="false" ht="12.8" hidden="false" customHeight="false" outlineLevel="0" collapsed="false">
      <c r="A10" s="11"/>
      <c r="B10" s="1" t="s">
        <v>96</v>
      </c>
      <c r="C10" s="1" t="s">
        <v>119</v>
      </c>
      <c r="D10" s="1" t="s">
        <v>98</v>
      </c>
      <c r="E10" s="1" t="s">
        <v>99</v>
      </c>
      <c r="F10" s="4" t="s">
        <v>100</v>
      </c>
      <c r="G10" s="5" t="s">
        <v>101</v>
      </c>
      <c r="J10" s="1" t="str">
        <f aca="false">C10</f>
        <v>sharelink</v>
      </c>
      <c r="K10" s="4" t="s">
        <v>100</v>
      </c>
      <c r="N10" s="1" t="s">
        <v>120</v>
      </c>
    </row>
    <row r="11" customFormat="false" ht="12.8" hidden="false" customHeight="false" outlineLevel="0" collapsed="false">
      <c r="A11" s="11"/>
      <c r="B11" s="1" t="s">
        <v>96</v>
      </c>
      <c r="C11" s="1" t="s">
        <v>121</v>
      </c>
      <c r="D11" s="1" t="s">
        <v>98</v>
      </c>
      <c r="E11" s="1" t="s">
        <v>99</v>
      </c>
      <c r="F11" s="4" t="s">
        <v>100</v>
      </c>
      <c r="G11" s="5" t="s">
        <v>101</v>
      </c>
      <c r="H11" s="4" t="s">
        <v>122</v>
      </c>
      <c r="I11" s="4" t="s">
        <v>123</v>
      </c>
      <c r="J11" s="1" t="str">
        <f aca="false">C11</f>
        <v>pltName</v>
      </c>
      <c r="K11" s="4" t="s">
        <v>100</v>
      </c>
      <c r="N11" s="1" t="s">
        <v>124</v>
      </c>
    </row>
    <row r="12" customFormat="false" ht="12.8" hidden="false" customHeight="false" outlineLevel="0" collapsed="false">
      <c r="A12" s="11"/>
      <c r="B12" s="1" t="s">
        <v>96</v>
      </c>
      <c r="C12" s="1" t="s">
        <v>125</v>
      </c>
      <c r="D12" s="1" t="s">
        <v>98</v>
      </c>
      <c r="E12" s="1" t="s">
        <v>99</v>
      </c>
      <c r="F12" s="4" t="s">
        <v>100</v>
      </c>
      <c r="G12" s="5" t="s">
        <v>101</v>
      </c>
      <c r="H12" s="4" t="s">
        <v>126</v>
      </c>
      <c r="J12" s="1" t="str">
        <f aca="false">C12</f>
        <v>coupledInstrumentId</v>
      </c>
      <c r="K12" s="4" t="s">
        <v>100</v>
      </c>
      <c r="N12" s="1" t="s">
        <v>127</v>
      </c>
    </row>
    <row r="13" customFormat="false" ht="12.8" hidden="false" customHeight="false" outlineLevel="0" collapsed="false">
      <c r="B13" s="1" t="s">
        <v>96</v>
      </c>
      <c r="C13" s="1" t="s">
        <v>128</v>
      </c>
      <c r="D13" s="1" t="s">
        <v>129</v>
      </c>
      <c r="E13" s="1" t="s">
        <v>99</v>
      </c>
      <c r="G13" s="5" t="s">
        <v>129</v>
      </c>
      <c r="J13" s="1" t="str">
        <f aca="false">C13</f>
        <v>prodDate</v>
      </c>
      <c r="N13" s="1" t="s">
        <v>130</v>
      </c>
    </row>
    <row r="14" customFormat="false" ht="12.75" hidden="false" customHeight="false" outlineLevel="0" collapsed="false">
      <c r="A14" s="11"/>
    </row>
    <row r="15" s="14" customFormat="true" ht="12.75" hidden="false" customHeight="false" outlineLevel="0" collapsed="false">
      <c r="F15" s="15"/>
      <c r="G15" s="16"/>
      <c r="H15" s="15"/>
      <c r="I15" s="15"/>
      <c r="K15" s="15"/>
    </row>
    <row r="16" customFormat="false" ht="12.75" hidden="false" customHeight="false" outlineLevel="0" collapsed="false">
      <c r="A16" s="17" t="s">
        <v>131</v>
      </c>
    </row>
    <row r="17" customFormat="false" ht="12.75" hidden="false" customHeight="true" outlineLevel="0" collapsed="false">
      <c r="A17" s="1" t="s">
        <v>123</v>
      </c>
      <c r="B17" s="1" t="s">
        <v>96</v>
      </c>
      <c r="C17" s="1" t="s">
        <v>132</v>
      </c>
      <c r="D17" s="1" t="s">
        <v>133</v>
      </c>
      <c r="E17" s="18" t="s">
        <v>99</v>
      </c>
      <c r="J17" s="1" t="str">
        <f aca="false">_xlfn.CONCAT($C$17)</f>
        <v>spectroNMR</v>
      </c>
      <c r="N17" s="1" t="s">
        <v>134</v>
      </c>
    </row>
    <row r="18" customFormat="false" ht="12.75" hidden="false" customHeight="false" outlineLevel="0" collapsed="false">
      <c r="A18" s="1" t="s">
        <v>123</v>
      </c>
      <c r="B18" s="1" t="s">
        <v>133</v>
      </c>
      <c r="C18" s="1" t="s">
        <v>135</v>
      </c>
      <c r="D18" s="1" t="s">
        <v>136</v>
      </c>
      <c r="E18" s="1" t="s">
        <v>137</v>
      </c>
      <c r="G18" s="5" t="s">
        <v>138</v>
      </c>
      <c r="I18" s="4" t="n">
        <v>950</v>
      </c>
      <c r="J18" s="1" t="str">
        <f aca="false">_xlfn.CONCAT($C$17,".",C18)</f>
        <v>spectroNMR.1H_frequency</v>
      </c>
      <c r="N18" s="1" t="s">
        <v>139</v>
      </c>
    </row>
    <row r="19" customFormat="false" ht="12.75" hidden="false" customHeight="false" outlineLevel="0" collapsed="false">
      <c r="A19" s="1" t="s">
        <v>123</v>
      </c>
      <c r="B19" s="1" t="s">
        <v>133</v>
      </c>
      <c r="C19" s="1" t="s">
        <v>140</v>
      </c>
      <c r="D19" s="1" t="s">
        <v>98</v>
      </c>
      <c r="E19" s="1" t="s">
        <v>99</v>
      </c>
      <c r="G19" s="13" t="s">
        <v>101</v>
      </c>
      <c r="I19" s="4" t="s">
        <v>141</v>
      </c>
      <c r="J19" s="1" t="str">
        <f aca="false">_xlfn.CONCAT($C$17,".",C19)</f>
        <v>spectroNMR.console</v>
      </c>
      <c r="N19" s="1" t="s">
        <v>142</v>
      </c>
    </row>
    <row r="20" customFormat="false" ht="12.75" hidden="false" customHeight="false" outlineLevel="0" collapsed="false">
      <c r="A20" s="1" t="s">
        <v>123</v>
      </c>
      <c r="B20" s="1" t="s">
        <v>133</v>
      </c>
      <c r="C20" s="1" t="s">
        <v>143</v>
      </c>
      <c r="D20" s="1" t="s">
        <v>136</v>
      </c>
      <c r="E20" s="1" t="s">
        <v>144</v>
      </c>
      <c r="G20" s="5" t="s">
        <v>138</v>
      </c>
      <c r="I20" s="4" t="n">
        <v>50</v>
      </c>
      <c r="J20" s="1" t="str">
        <f aca="false">_xlfn.CONCAT($C$17,".",C20)</f>
        <v>spectroNMR.boreSize</v>
      </c>
      <c r="N20" s="1" t="s">
        <v>145</v>
      </c>
    </row>
    <row r="22" customFormat="false" ht="12.8" hidden="false" customHeight="false" outlineLevel="0" collapsed="false">
      <c r="A22" s="1" t="s">
        <v>123</v>
      </c>
      <c r="B22" s="1" t="s">
        <v>133</v>
      </c>
      <c r="C22" s="1" t="s">
        <v>146</v>
      </c>
      <c r="D22" s="3" t="s">
        <v>98</v>
      </c>
      <c r="E22" s="1" t="s">
        <v>99</v>
      </c>
      <c r="G22" s="5" t="s">
        <v>101</v>
      </c>
      <c r="I22" s="19" t="s">
        <v>147</v>
      </c>
      <c r="J22" s="1" t="str">
        <f aca="false">_xlfn.CONCAT($C$17,".",C22)</f>
        <v>spectroNMR.configuration</v>
      </c>
      <c r="N22" s="1" t="s">
        <v>148</v>
      </c>
    </row>
    <row r="23" customFormat="false" ht="12.8" hidden="false" customHeight="false" outlineLevel="0" collapsed="false"/>
    <row r="24" customFormat="false" ht="12.8" hidden="false" customHeight="false" outlineLevel="0" collapsed="false">
      <c r="A24" s="1" t="s">
        <v>123</v>
      </c>
      <c r="B24" s="1" t="s">
        <v>133</v>
      </c>
      <c r="C24" s="1" t="s">
        <v>149</v>
      </c>
      <c r="D24" s="3" t="s">
        <v>98</v>
      </c>
      <c r="E24" s="1" t="s">
        <v>99</v>
      </c>
      <c r="G24" s="5" t="s">
        <v>101</v>
      </c>
      <c r="I24" s="19" t="s">
        <v>150</v>
      </c>
      <c r="J24" s="1" t="str">
        <f aca="false">_xlfn.CONCAT($C$17,".",C24)</f>
        <v>spectroNMR.accessorie</v>
      </c>
      <c r="N24" s="1" t="s">
        <v>151</v>
      </c>
    </row>
    <row r="25" customFormat="false" ht="12.8" hidden="false" customHeight="false" outlineLevel="0" collapsed="false"/>
    <row r="26" customFormat="false" ht="12.8" hidden="false" customHeight="false" outlineLevel="0" collapsed="false">
      <c r="A26" s="1" t="s">
        <v>123</v>
      </c>
      <c r="B26" s="1" t="s">
        <v>133</v>
      </c>
      <c r="C26" s="1" t="s">
        <v>152</v>
      </c>
      <c r="D26" s="1" t="s">
        <v>153</v>
      </c>
      <c r="E26" s="1" t="s">
        <v>99</v>
      </c>
      <c r="J26" s="1" t="str">
        <f aca="false">_xlfn.CONCAT($C$17,".",$C$26)</f>
        <v>spectroNMR.sampleChanger</v>
      </c>
      <c r="N26" s="1" t="s">
        <v>154</v>
      </c>
    </row>
    <row r="27" customFormat="false" ht="12.8" hidden="false" customHeight="false" outlineLevel="0" collapsed="false">
      <c r="A27" s="1" t="s">
        <v>123</v>
      </c>
      <c r="B27" s="1" t="s">
        <v>155</v>
      </c>
      <c r="C27" s="1" t="s">
        <v>97</v>
      </c>
      <c r="D27" s="1" t="s">
        <v>98</v>
      </c>
      <c r="E27" s="1" t="s">
        <v>99</v>
      </c>
      <c r="G27" s="5" t="s">
        <v>101</v>
      </c>
      <c r="I27" s="4" t="s">
        <v>156</v>
      </c>
      <c r="J27" s="1" t="str">
        <f aca="false">_xlfn.CONCAT($C$17,".",$C$26,".",C27)</f>
        <v>spectroNMR.sampleChanger.id</v>
      </c>
      <c r="N27" s="1" t="s">
        <v>157</v>
      </c>
    </row>
    <row r="28" customFormat="false" ht="12.8" hidden="false" customHeight="false" outlineLevel="0" collapsed="false">
      <c r="A28" s="1" t="s">
        <v>123</v>
      </c>
      <c r="B28" s="1" t="s">
        <v>155</v>
      </c>
      <c r="C28" s="1" t="s">
        <v>107</v>
      </c>
      <c r="D28" s="1" t="s">
        <v>98</v>
      </c>
      <c r="E28" s="1" t="s">
        <v>99</v>
      </c>
      <c r="G28" s="5" t="s">
        <v>101</v>
      </c>
      <c r="J28" s="1" t="str">
        <f aca="false">_xlfn.CONCAT($C$17,".",$C$26,".",C28)</f>
        <v>spectroNMR.sampleChanger.title</v>
      </c>
      <c r="N28" s="1" t="s">
        <v>109</v>
      </c>
    </row>
    <row r="29" customFormat="false" ht="12.8" hidden="false" customHeight="false" outlineLevel="0" collapsed="false">
      <c r="A29" s="1" t="s">
        <v>123</v>
      </c>
      <c r="B29" s="1" t="s">
        <v>155</v>
      </c>
      <c r="C29" s="1" t="s">
        <v>110</v>
      </c>
      <c r="D29" s="1" t="s">
        <v>98</v>
      </c>
      <c r="E29" s="1" t="s">
        <v>99</v>
      </c>
      <c r="G29" s="13" t="s">
        <v>101</v>
      </c>
      <c r="I29" s="4" t="s">
        <v>111</v>
      </c>
      <c r="J29" s="1" t="str">
        <f aca="false">_xlfn.CONCAT($C$17,".",$C$26,".",C29)</f>
        <v>spectroNMR.sampleChanger.manufacturer</v>
      </c>
      <c r="N29" s="1" t="s">
        <v>112</v>
      </c>
    </row>
    <row r="30" customFormat="false" ht="12.8" hidden="false" customHeight="false" outlineLevel="0" collapsed="false">
      <c r="A30" s="1" t="s">
        <v>123</v>
      </c>
      <c r="B30" s="1" t="s">
        <v>155</v>
      </c>
      <c r="C30" s="1" t="s">
        <v>146</v>
      </c>
      <c r="D30" s="1" t="s">
        <v>98</v>
      </c>
      <c r="E30" s="1" t="s">
        <v>99</v>
      </c>
      <c r="G30" s="5" t="s">
        <v>101</v>
      </c>
      <c r="I30" s="12" t="s">
        <v>147</v>
      </c>
      <c r="J30" s="1" t="str">
        <f aca="false">_xlfn.CONCAT($C$17,".",$C$26,".",C30)</f>
        <v>spectroNMR.sampleChanger.configuration</v>
      </c>
      <c r="N30" s="1" t="s">
        <v>148</v>
      </c>
    </row>
    <row r="31" customFormat="false" ht="12.8" hidden="false" customHeight="false" outlineLevel="0" collapsed="false">
      <c r="A31" s="1" t="s">
        <v>123</v>
      </c>
      <c r="B31" s="1" t="s">
        <v>155</v>
      </c>
      <c r="C31" s="1" t="s">
        <v>158</v>
      </c>
      <c r="D31" s="1" t="s">
        <v>136</v>
      </c>
      <c r="E31" s="1" t="s">
        <v>144</v>
      </c>
      <c r="G31" s="5" t="s">
        <v>138</v>
      </c>
      <c r="I31" s="4" t="n">
        <v>5</v>
      </c>
      <c r="J31" s="1" t="str">
        <f aca="false">_xlfn.CONCAT($C$17,".",$C$26,".",C31)</f>
        <v>spectroNMR.sampleChanger.diameter</v>
      </c>
      <c r="N31" s="1" t="s">
        <v>159</v>
      </c>
    </row>
    <row r="32" customFormat="false" ht="12.8" hidden="false" customHeight="false" outlineLevel="0" collapsed="false">
      <c r="A32" s="1" t="s">
        <v>123</v>
      </c>
      <c r="B32" s="1" t="s">
        <v>155</v>
      </c>
      <c r="C32" s="1" t="s">
        <v>160</v>
      </c>
      <c r="D32" s="1" t="s">
        <v>136</v>
      </c>
      <c r="E32" s="1" t="s">
        <v>99</v>
      </c>
      <c r="G32" s="5" t="s">
        <v>138</v>
      </c>
      <c r="I32" s="4" t="n">
        <v>24</v>
      </c>
      <c r="J32" s="1" t="str">
        <f aca="false">_xlfn.CONCAT($C$17,".",$C$26,".",C32)</f>
        <v>spectroNMR.sampleChanger.holderNum</v>
      </c>
      <c r="N32" s="1" t="s">
        <v>161</v>
      </c>
    </row>
    <row r="33" customFormat="false" ht="12.8" hidden="false" customHeight="false" outlineLevel="0" collapsed="false">
      <c r="A33" s="1" t="s">
        <v>123</v>
      </c>
      <c r="B33" s="1" t="s">
        <v>155</v>
      </c>
      <c r="C33" s="1" t="s">
        <v>162</v>
      </c>
      <c r="D33" s="1" t="s">
        <v>98</v>
      </c>
      <c r="E33" s="1" t="s">
        <v>99</v>
      </c>
      <c r="G33" s="5" t="s">
        <v>138</v>
      </c>
      <c r="I33" s="4" t="n">
        <v>293</v>
      </c>
      <c r="J33" s="1" t="str">
        <f aca="false">_xlfn.CONCAT($C$17,".",$C$26,".",C33)</f>
        <v>spectroNMR.sampleChanger.options</v>
      </c>
      <c r="N33" s="1" t="s">
        <v>163</v>
      </c>
    </row>
    <row r="34" customFormat="false" ht="12.8" hidden="false" customHeight="false" outlineLevel="0" collapsed="false">
      <c r="A34" s="1" t="s">
        <v>123</v>
      </c>
      <c r="B34" s="1" t="s">
        <v>155</v>
      </c>
      <c r="C34" s="1" t="s">
        <v>128</v>
      </c>
      <c r="D34" s="1" t="s">
        <v>129</v>
      </c>
      <c r="E34" s="1" t="s">
        <v>99</v>
      </c>
      <c r="G34" s="5" t="s">
        <v>129</v>
      </c>
      <c r="J34" s="1" t="str">
        <f aca="false">_xlfn.CONCAT($C$17,".",$C$26,".",C34)</f>
        <v>spectroNMR.sampleChanger.prodDate</v>
      </c>
      <c r="N34" s="1" t="s">
        <v>130</v>
      </c>
    </row>
    <row r="35" customFormat="false" ht="12.8" hidden="false" customHeight="false" outlineLevel="0" collapsed="false">
      <c r="A35" s="1" t="s">
        <v>123</v>
      </c>
      <c r="B35" s="1" t="s">
        <v>155</v>
      </c>
      <c r="C35" s="1" t="s">
        <v>164</v>
      </c>
      <c r="D35" s="1" t="s">
        <v>98</v>
      </c>
      <c r="E35" s="1" t="s">
        <v>99</v>
      </c>
      <c r="G35" s="5" t="s">
        <v>101</v>
      </c>
      <c r="J35" s="1" t="str">
        <f aca="false">_xlfn.CONCAT($C$17,".",$C$26,".",C35)</f>
        <v>spectroNMR.sampleChanger.instruId</v>
      </c>
      <c r="N35" s="1" t="s">
        <v>165</v>
      </c>
    </row>
    <row r="36" customFormat="false" ht="12.8" hidden="false" customHeight="false" outlineLevel="0" collapsed="false">
      <c r="G36" s="13"/>
    </row>
    <row r="37" customFormat="false" ht="12.8" hidden="false" customHeight="false" outlineLevel="0" collapsed="false">
      <c r="A37" s="1" t="s">
        <v>123</v>
      </c>
      <c r="B37" s="1" t="s">
        <v>133</v>
      </c>
      <c r="C37" s="1" t="s">
        <v>166</v>
      </c>
      <c r="D37" s="1" t="s">
        <v>153</v>
      </c>
      <c r="E37" s="1" t="s">
        <v>99</v>
      </c>
      <c r="J37" s="1" t="str">
        <f aca="false">_xlfn.CONCAT($C$17,".",$C$37)</f>
        <v>spectroNMR.probe</v>
      </c>
      <c r="N37" s="1" t="s">
        <v>167</v>
      </c>
    </row>
    <row r="38" customFormat="false" ht="12.8" hidden="false" customHeight="false" outlineLevel="0" collapsed="false">
      <c r="A38" s="1" t="s">
        <v>123</v>
      </c>
      <c r="B38" s="1" t="s">
        <v>167</v>
      </c>
      <c r="C38" s="1" t="s">
        <v>107</v>
      </c>
      <c r="D38" s="1" t="s">
        <v>98</v>
      </c>
      <c r="E38" s="1" t="s">
        <v>99</v>
      </c>
      <c r="G38" s="5" t="s">
        <v>101</v>
      </c>
      <c r="I38" s="4" t="s">
        <v>168</v>
      </c>
      <c r="J38" s="1" t="str">
        <f aca="false">_xlfn.CONCAT($C$17,".",$C$37,".",C38)</f>
        <v>spectroNMR.probe.title</v>
      </c>
      <c r="N38" s="1" t="s">
        <v>109</v>
      </c>
    </row>
    <row r="39" customFormat="false" ht="12.8" hidden="false" customHeight="false" outlineLevel="0" collapsed="false">
      <c r="A39" s="1" t="s">
        <v>123</v>
      </c>
      <c r="B39" s="1" t="s">
        <v>167</v>
      </c>
      <c r="C39" s="1" t="s">
        <v>119</v>
      </c>
      <c r="D39" s="1" t="s">
        <v>98</v>
      </c>
      <c r="E39" s="1" t="s">
        <v>99</v>
      </c>
      <c r="G39" s="5" t="s">
        <v>101</v>
      </c>
      <c r="J39" s="1" t="str">
        <f aca="false">_xlfn.CONCAT($C$17,".",$C$37,".",C39)</f>
        <v>spectroNMR.probe.sharelink</v>
      </c>
      <c r="N39" s="1" t="s">
        <v>120</v>
      </c>
    </row>
    <row r="40" customFormat="false" ht="12.8" hidden="false" customHeight="false" outlineLevel="0" collapsed="false">
      <c r="A40" s="1" t="s">
        <v>123</v>
      </c>
      <c r="B40" s="1" t="s">
        <v>167</v>
      </c>
      <c r="C40" s="1" t="s">
        <v>135</v>
      </c>
      <c r="D40" s="1" t="s">
        <v>136</v>
      </c>
      <c r="E40" s="1" t="s">
        <v>137</v>
      </c>
      <c r="G40" s="5" t="s">
        <v>138</v>
      </c>
      <c r="I40" s="4" t="n">
        <v>950</v>
      </c>
      <c r="J40" s="1" t="str">
        <f aca="false">_xlfn.CONCAT($C$17,".",$C$37,".",C40)</f>
        <v>spectroNMR.probe.1H_frequency</v>
      </c>
      <c r="N40" s="1" t="s">
        <v>139</v>
      </c>
    </row>
    <row r="41" customFormat="false" ht="12.8" hidden="false" customHeight="false" outlineLevel="0" collapsed="false">
      <c r="A41" s="1" t="s">
        <v>123</v>
      </c>
      <c r="B41" s="1" t="s">
        <v>167</v>
      </c>
      <c r="C41" s="1" t="s">
        <v>143</v>
      </c>
      <c r="D41" s="1" t="s">
        <v>136</v>
      </c>
      <c r="E41" s="1" t="s">
        <v>144</v>
      </c>
      <c r="G41" s="5" t="s">
        <v>138</v>
      </c>
      <c r="I41" s="4" t="n">
        <v>50</v>
      </c>
      <c r="J41" s="1" t="str">
        <f aca="false">_xlfn.CONCAT($C$17,".",$C$37,".",C41)</f>
        <v>spectroNMR.probe.boreSize</v>
      </c>
      <c r="N41" s="1" t="s">
        <v>145</v>
      </c>
    </row>
    <row r="42" customFormat="false" ht="12.8" hidden="false" customHeight="false" outlineLevel="0" collapsed="false">
      <c r="A42" s="1" t="s">
        <v>123</v>
      </c>
      <c r="B42" s="1" t="s">
        <v>167</v>
      </c>
      <c r="C42" s="1" t="s">
        <v>80</v>
      </c>
      <c r="D42" s="1" t="s">
        <v>98</v>
      </c>
      <c r="E42" s="1" t="s">
        <v>99</v>
      </c>
      <c r="G42" s="5" t="s">
        <v>101</v>
      </c>
      <c r="I42" s="12" t="s">
        <v>169</v>
      </c>
      <c r="J42" s="1" t="str">
        <f aca="false">_xlfn.CONCAT($C$17,".",$C$37,".",C42)</f>
        <v>spectroNMR.probe.type</v>
      </c>
      <c r="N42" s="1" t="s">
        <v>170</v>
      </c>
    </row>
    <row r="43" customFormat="false" ht="12.8" hidden="false" customHeight="false" outlineLevel="0" collapsed="false">
      <c r="A43" s="1" t="s">
        <v>123</v>
      </c>
      <c r="B43" s="1" t="s">
        <v>167</v>
      </c>
      <c r="C43" s="1" t="s">
        <v>128</v>
      </c>
      <c r="D43" s="1" t="s">
        <v>129</v>
      </c>
      <c r="E43" s="1" t="s">
        <v>99</v>
      </c>
      <c r="G43" s="5" t="s">
        <v>129</v>
      </c>
      <c r="J43" s="1" t="str">
        <f aca="false">_xlfn.CONCAT($C$17,".",$C$37,".",C43)</f>
        <v>spectroNMR.probe.prodDate</v>
      </c>
      <c r="N43" s="1" t="s">
        <v>130</v>
      </c>
    </row>
    <row r="44" customFormat="false" ht="12.8" hidden="false" customHeight="false" outlineLevel="0" collapsed="false">
      <c r="A44" s="1" t="s">
        <v>123</v>
      </c>
      <c r="B44" s="1" t="s">
        <v>167</v>
      </c>
      <c r="C44" s="1" t="s">
        <v>97</v>
      </c>
      <c r="D44" s="1" t="s">
        <v>98</v>
      </c>
      <c r="E44" s="1" t="s">
        <v>99</v>
      </c>
      <c r="G44" s="5" t="s">
        <v>101</v>
      </c>
      <c r="I44" s="4" t="s">
        <v>171</v>
      </c>
      <c r="J44" s="1" t="str">
        <f aca="false">_xlfn.CONCAT($C$17,".",$C$37,".",C44)</f>
        <v>spectroNMR.probe.id</v>
      </c>
      <c r="N44" s="1" t="s">
        <v>172</v>
      </c>
    </row>
    <row r="45" customFormat="false" ht="12.8" hidden="false" customHeight="false" outlineLevel="0" collapsed="false">
      <c r="A45" s="1" t="s">
        <v>123</v>
      </c>
      <c r="B45" s="1" t="s">
        <v>167</v>
      </c>
      <c r="C45" s="1" t="s">
        <v>110</v>
      </c>
      <c r="D45" s="1" t="s">
        <v>98</v>
      </c>
      <c r="E45" s="1" t="s">
        <v>99</v>
      </c>
      <c r="G45" s="13" t="s">
        <v>101</v>
      </c>
      <c r="I45" s="4" t="s">
        <v>111</v>
      </c>
      <c r="J45" s="1" t="str">
        <f aca="false">_xlfn.CONCAT($C$17,".",$C$37,".",C45)</f>
        <v>spectroNMR.probe.manufacturer</v>
      </c>
      <c r="N45" s="1" t="s">
        <v>112</v>
      </c>
    </row>
    <row r="46" customFormat="false" ht="12.8" hidden="false" customHeight="false" outlineLevel="0" collapsed="false">
      <c r="A46" s="1" t="s">
        <v>123</v>
      </c>
      <c r="B46" s="1" t="s">
        <v>167</v>
      </c>
      <c r="C46" s="1" t="s">
        <v>146</v>
      </c>
      <c r="D46" s="1" t="s">
        <v>98</v>
      </c>
      <c r="E46" s="1" t="s">
        <v>99</v>
      </c>
      <c r="G46" s="5" t="s">
        <v>101</v>
      </c>
      <c r="I46" s="12" t="s">
        <v>147</v>
      </c>
      <c r="J46" s="1" t="str">
        <f aca="false">_xlfn.CONCAT($C$17,".",$C$37,".",C46)</f>
        <v>spectroNMR.probe.configuration</v>
      </c>
      <c r="N46" s="1" t="s">
        <v>148</v>
      </c>
    </row>
    <row r="47" customFormat="false" ht="12.8" hidden="false" customHeight="false" outlineLevel="0" collapsed="false">
      <c r="A47" s="1" t="s">
        <v>123</v>
      </c>
      <c r="B47" s="1" t="s">
        <v>167</v>
      </c>
      <c r="C47" s="1" t="s">
        <v>158</v>
      </c>
      <c r="D47" s="1" t="s">
        <v>136</v>
      </c>
      <c r="E47" s="1" t="s">
        <v>144</v>
      </c>
      <c r="G47" s="5" t="s">
        <v>138</v>
      </c>
      <c r="I47" s="4" t="n">
        <v>5</v>
      </c>
      <c r="J47" s="1" t="str">
        <f aca="false">_xlfn.CONCAT($C$17,".",$C$37,".",C47)</f>
        <v>spectroNMR.probe.diameter</v>
      </c>
      <c r="N47" s="1" t="s">
        <v>159</v>
      </c>
    </row>
    <row r="48" customFormat="false" ht="12.8" hidden="false" customHeight="false" outlineLevel="0" collapsed="false">
      <c r="A48" s="1" t="s">
        <v>123</v>
      </c>
      <c r="B48" s="1" t="s">
        <v>167</v>
      </c>
      <c r="C48" s="1" t="s">
        <v>173</v>
      </c>
      <c r="D48" s="1" t="s">
        <v>136</v>
      </c>
      <c r="E48" s="1" t="s">
        <v>99</v>
      </c>
      <c r="G48" s="5" t="s">
        <v>138</v>
      </c>
      <c r="I48" s="4" t="n">
        <v>2</v>
      </c>
      <c r="J48" s="1" t="str">
        <f aca="false">_xlfn.CONCAT($C$17,".",$C$37,".",C48)</f>
        <v>spectroNMR.probe.channelNumber</v>
      </c>
      <c r="N48" s="1" t="s">
        <v>174</v>
      </c>
    </row>
    <row r="49" customFormat="false" ht="12.8" hidden="false" customHeight="false" outlineLevel="0" collapsed="false">
      <c r="A49" s="1" t="s">
        <v>123</v>
      </c>
      <c r="B49" s="1" t="s">
        <v>167</v>
      </c>
      <c r="C49" s="1" t="s">
        <v>175</v>
      </c>
      <c r="D49" s="1" t="s">
        <v>136</v>
      </c>
      <c r="E49" s="1" t="s">
        <v>176</v>
      </c>
      <c r="G49" s="5" t="s">
        <v>138</v>
      </c>
      <c r="I49" s="4" t="n">
        <v>293</v>
      </c>
      <c r="J49" s="1" t="str">
        <f aca="false">_xlfn.CONCAT($C$17,".",$C$37,".",C49)</f>
        <v>spectroNMR.probe.coilTemperature</v>
      </c>
      <c r="N49" s="1" t="s">
        <v>177</v>
      </c>
    </row>
    <row r="50" customFormat="false" ht="12.8" hidden="false" customHeight="false" outlineLevel="0" collapsed="false">
      <c r="A50" s="1" t="s">
        <v>123</v>
      </c>
      <c r="B50" s="1" t="s">
        <v>167</v>
      </c>
      <c r="C50" s="1" t="s">
        <v>178</v>
      </c>
      <c r="D50" s="1" t="s">
        <v>136</v>
      </c>
      <c r="E50" s="1" t="s">
        <v>179</v>
      </c>
      <c r="G50" s="5" t="s">
        <v>138</v>
      </c>
      <c r="I50" s="4" t="n">
        <v>0</v>
      </c>
      <c r="J50" s="1" t="str">
        <f aca="false">_xlfn.CONCAT($C$17,".",$C$37,".",C50)</f>
        <v>spectroNMR.probe.minTemp</v>
      </c>
      <c r="N50" s="1" t="s">
        <v>180</v>
      </c>
    </row>
    <row r="51" customFormat="false" ht="12.8" hidden="false" customHeight="false" outlineLevel="0" collapsed="false">
      <c r="A51" s="1" t="s">
        <v>123</v>
      </c>
      <c r="B51" s="1" t="s">
        <v>167</v>
      </c>
      <c r="C51" s="1" t="s">
        <v>181</v>
      </c>
      <c r="D51" s="1" t="s">
        <v>136</v>
      </c>
      <c r="E51" s="1" t="s">
        <v>179</v>
      </c>
      <c r="G51" s="5" t="s">
        <v>138</v>
      </c>
      <c r="I51" s="4" t="n">
        <v>100</v>
      </c>
      <c r="J51" s="1" t="str">
        <f aca="false">_xlfn.CONCAT($C$17,".",$C$37,".",C51)</f>
        <v>spectroNMR.probe.maxTemp</v>
      </c>
      <c r="N51" s="1" t="s">
        <v>182</v>
      </c>
    </row>
    <row r="52" customFormat="false" ht="12.8" hidden="false" customHeight="false" outlineLevel="0" collapsed="false">
      <c r="A52" s="1" t="s">
        <v>123</v>
      </c>
      <c r="B52" s="1" t="s">
        <v>167</v>
      </c>
      <c r="C52" s="1" t="s">
        <v>183</v>
      </c>
      <c r="D52" s="1" t="s">
        <v>184</v>
      </c>
      <c r="E52" s="1" t="s">
        <v>185</v>
      </c>
      <c r="G52" s="5" t="s">
        <v>138</v>
      </c>
      <c r="I52" s="4" t="n">
        <v>100</v>
      </c>
      <c r="J52" s="1" t="str">
        <f aca="false">_xlfn.CONCAT($C$17,".",$C$37,".",C52)</f>
        <v>spectroNMR.probe.maxMAS</v>
      </c>
      <c r="N52" s="1" t="s">
        <v>186</v>
      </c>
    </row>
    <row r="53" customFormat="false" ht="12.8" hidden="false" customHeight="false" outlineLevel="0" collapsed="false">
      <c r="A53" s="1" t="s">
        <v>123</v>
      </c>
      <c r="B53" s="1" t="s">
        <v>167</v>
      </c>
      <c r="C53" s="1" t="s">
        <v>187</v>
      </c>
      <c r="D53" s="1" t="s">
        <v>98</v>
      </c>
      <c r="E53" s="1" t="s">
        <v>99</v>
      </c>
      <c r="G53" s="5" t="s">
        <v>101</v>
      </c>
      <c r="I53" s="20" t="s">
        <v>188</v>
      </c>
      <c r="J53" s="1" t="str">
        <f aca="false">_xlfn.CONCAT($C$17,".",$C$37,".",C53)</f>
        <v>spectroNMR.probe.channel</v>
      </c>
      <c r="N53" s="1" t="s">
        <v>189</v>
      </c>
    </row>
    <row r="54" customFormat="false" ht="12.8" hidden="false" customHeight="false" outlineLevel="0" collapsed="false">
      <c r="A54" s="1" t="s">
        <v>123</v>
      </c>
      <c r="B54" s="1" t="s">
        <v>167</v>
      </c>
      <c r="C54" s="1" t="s">
        <v>164</v>
      </c>
      <c r="D54" s="1" t="s">
        <v>98</v>
      </c>
      <c r="E54" s="1" t="s">
        <v>99</v>
      </c>
      <c r="G54" s="5" t="s">
        <v>101</v>
      </c>
      <c r="J54" s="1" t="str">
        <f aca="false">_xlfn.CONCAT($C$17,".",$C$37,".",C54)</f>
        <v>spectroNMR.probe.instruId</v>
      </c>
      <c r="N54" s="1" t="s">
        <v>165</v>
      </c>
    </row>
    <row r="55" customFormat="false" ht="12.8" hidden="false" customHeight="false" outlineLevel="0" collapsed="false">
      <c r="A55" s="1" t="s">
        <v>123</v>
      </c>
      <c r="B55" s="1" t="s">
        <v>167</v>
      </c>
      <c r="C55" s="1" t="s">
        <v>149</v>
      </c>
      <c r="D55" s="1" t="s">
        <v>98</v>
      </c>
      <c r="E55" s="1" t="s">
        <v>99</v>
      </c>
      <c r="G55" s="5" t="s">
        <v>101</v>
      </c>
      <c r="J55" s="1" t="str">
        <f aca="false">_xlfn.CONCAT($C$17,".",$C$37,".",C55)</f>
        <v>spectroNMR.probe.accessorie</v>
      </c>
      <c r="N55" s="1" t="s">
        <v>151</v>
      </c>
    </row>
    <row r="56" customFormat="false" ht="12.8" hidden="false" customHeight="false" outlineLevel="0" collapsed="false"/>
    <row r="57" customFormat="false" ht="12.8" hidden="false" customHeight="false" outlineLevel="0" collapsed="false">
      <c r="A57" s="1" t="s">
        <v>123</v>
      </c>
      <c r="B57" s="1" t="s">
        <v>167</v>
      </c>
      <c r="C57" s="1" t="s">
        <v>190</v>
      </c>
      <c r="D57" s="1" t="s">
        <v>191</v>
      </c>
      <c r="I57" s="1"/>
      <c r="J57" s="1" t="str">
        <f aca="false">_xlfn.CONCAT($C$17,".",$C$37,".",$C$57)</f>
        <v>spectroNMR.probe.gradient</v>
      </c>
      <c r="N57" s="1" t="s">
        <v>191</v>
      </c>
    </row>
    <row r="58" customFormat="false" ht="12.8" hidden="false" customHeight="false" outlineLevel="0" collapsed="false">
      <c r="A58" s="1" t="s">
        <v>123</v>
      </c>
      <c r="B58" s="1" t="s">
        <v>191</v>
      </c>
      <c r="C58" s="1" t="s">
        <v>192</v>
      </c>
      <c r="D58" s="1" t="s">
        <v>98</v>
      </c>
      <c r="E58" s="1" t="s">
        <v>99</v>
      </c>
      <c r="G58" s="5" t="s">
        <v>101</v>
      </c>
      <c r="I58" s="20" t="s">
        <v>193</v>
      </c>
      <c r="J58" s="1" t="str">
        <f aca="false">_xlfn.CONCAT($C$17,".",$C$37,".",$C$57,".",C58)</f>
        <v>spectroNMR.probe.gradient.axis</v>
      </c>
      <c r="N58" s="1" t="s">
        <v>194</v>
      </c>
    </row>
    <row r="59" customFormat="false" ht="12.8" hidden="false" customHeight="false" outlineLevel="0" collapsed="false">
      <c r="A59" s="1" t="s">
        <v>123</v>
      </c>
      <c r="B59" s="1" t="s">
        <v>191</v>
      </c>
      <c r="C59" s="1" t="s">
        <v>107</v>
      </c>
      <c r="D59" s="1" t="s">
        <v>98</v>
      </c>
      <c r="E59" s="1" t="s">
        <v>99</v>
      </c>
      <c r="G59" s="5" t="s">
        <v>101</v>
      </c>
      <c r="J59" s="1" t="str">
        <f aca="false">_xlfn.CONCAT($C$17,".",$C$37,".",$C$57,".",C59)</f>
        <v>spectroNMR.probe.gradient.title</v>
      </c>
      <c r="N59" s="1" t="s">
        <v>109</v>
      </c>
    </row>
    <row r="60" customFormat="false" ht="12.8" hidden="false" customHeight="false" outlineLevel="0" collapsed="false">
      <c r="A60" s="1" t="s">
        <v>123</v>
      </c>
      <c r="B60" s="1" t="s">
        <v>191</v>
      </c>
      <c r="C60" s="1" t="s">
        <v>195</v>
      </c>
      <c r="D60" s="1" t="s">
        <v>136</v>
      </c>
      <c r="E60" s="1" t="s">
        <v>196</v>
      </c>
      <c r="G60" s="5" t="s">
        <v>138</v>
      </c>
      <c r="I60" s="4" t="n">
        <v>66</v>
      </c>
      <c r="J60" s="1" t="str">
        <f aca="false">_xlfn.CONCAT($C$17,".",$C$37,".",$C$57,".",C60)</f>
        <v>spectroNMR.probe.gradient.XmaxStrength</v>
      </c>
      <c r="N60" s="1" t="s">
        <v>197</v>
      </c>
    </row>
    <row r="61" customFormat="false" ht="12.8" hidden="false" customHeight="false" outlineLevel="0" collapsed="false">
      <c r="A61" s="1" t="s">
        <v>123</v>
      </c>
      <c r="B61" s="1" t="s">
        <v>191</v>
      </c>
      <c r="C61" s="1" t="s">
        <v>198</v>
      </c>
      <c r="D61" s="1" t="s">
        <v>136</v>
      </c>
      <c r="E61" s="1" t="s">
        <v>196</v>
      </c>
      <c r="G61" s="5" t="s">
        <v>138</v>
      </c>
      <c r="I61" s="4" t="n">
        <v>66</v>
      </c>
      <c r="J61" s="1" t="str">
        <f aca="false">_xlfn.CONCAT($C$17,".",$C$37,".",$C$57,".",C61)</f>
        <v>spectroNMR.probe.gradient.YmaxStrength</v>
      </c>
      <c r="N61" s="1" t="s">
        <v>199</v>
      </c>
    </row>
    <row r="62" customFormat="false" ht="12.8" hidden="false" customHeight="false" outlineLevel="0" collapsed="false">
      <c r="A62" s="1" t="s">
        <v>123</v>
      </c>
      <c r="B62" s="1" t="s">
        <v>191</v>
      </c>
      <c r="C62" s="1" t="s">
        <v>200</v>
      </c>
      <c r="D62" s="1" t="s">
        <v>136</v>
      </c>
      <c r="E62" s="1" t="s">
        <v>196</v>
      </c>
      <c r="G62" s="5" t="s">
        <v>138</v>
      </c>
      <c r="I62" s="4" t="n">
        <v>66</v>
      </c>
      <c r="J62" s="1" t="str">
        <f aca="false">_xlfn.CONCAT($C$17,".",$C$37,".",$C$57,".",C62)</f>
        <v>spectroNMR.probe.gradient.ZmaxStrength</v>
      </c>
      <c r="N62" s="1" t="s">
        <v>201</v>
      </c>
    </row>
    <row r="63" customFormat="false" ht="12.8" hidden="false" customHeight="false" outlineLevel="0" collapsed="false"/>
    <row r="64" customFormat="false" ht="12.8" hidden="false" customHeight="false" outlineLevel="0" collapsed="false">
      <c r="A64" s="1" t="s">
        <v>202</v>
      </c>
      <c r="B64" s="1" t="s">
        <v>133</v>
      </c>
      <c r="C64" s="1" t="s">
        <v>203</v>
      </c>
      <c r="D64" s="1" t="s">
        <v>153</v>
      </c>
      <c r="G64" s="13"/>
      <c r="J64" s="1" t="str">
        <f aca="false">_xlfn.CONCAT($C$17,".",$C$64)</f>
        <v>spectroNMR.laser</v>
      </c>
      <c r="N64" s="1" t="s">
        <v>204</v>
      </c>
    </row>
    <row r="65" customFormat="false" ht="12.8" hidden="false" customHeight="false" outlineLevel="0" collapsed="false">
      <c r="A65" s="1" t="s">
        <v>202</v>
      </c>
      <c r="B65" s="1" t="s">
        <v>204</v>
      </c>
      <c r="C65" s="1" t="s">
        <v>119</v>
      </c>
      <c r="D65" s="1" t="s">
        <v>98</v>
      </c>
      <c r="E65" s="1" t="s">
        <v>99</v>
      </c>
      <c r="G65" s="5" t="s">
        <v>101</v>
      </c>
      <c r="J65" s="1" t="str">
        <f aca="false">_xlfn.CONCAT($C$17,".",$C$64,".",C65)</f>
        <v>spectroNMR.laser.sharelink</v>
      </c>
      <c r="N65" s="1" t="s">
        <v>120</v>
      </c>
    </row>
    <row r="66" customFormat="false" ht="12.8" hidden="false" customHeight="false" outlineLevel="0" collapsed="false">
      <c r="A66" s="1" t="s">
        <v>202</v>
      </c>
      <c r="B66" s="1" t="s">
        <v>204</v>
      </c>
      <c r="C66" s="1" t="s">
        <v>107</v>
      </c>
      <c r="D66" s="1" t="s">
        <v>98</v>
      </c>
      <c r="E66" s="1" t="s">
        <v>99</v>
      </c>
      <c r="G66" s="5" t="s">
        <v>101</v>
      </c>
      <c r="J66" s="1" t="str">
        <f aca="false">_xlfn.CONCAT($C$17,".",$C$64,".",C66)</f>
        <v>spectroNMR.laser.title</v>
      </c>
      <c r="N66" s="1" t="s">
        <v>109</v>
      </c>
    </row>
    <row r="67" customFormat="false" ht="12.8" hidden="false" customHeight="false" outlineLevel="0" collapsed="false">
      <c r="A67" s="1" t="s">
        <v>202</v>
      </c>
      <c r="B67" s="1" t="s">
        <v>204</v>
      </c>
      <c r="C67" s="1" t="s">
        <v>97</v>
      </c>
      <c r="D67" s="1" t="s">
        <v>98</v>
      </c>
      <c r="E67" s="1" t="s">
        <v>99</v>
      </c>
      <c r="G67" s="5" t="s">
        <v>101</v>
      </c>
      <c r="J67" s="1" t="str">
        <f aca="false">_xlfn.CONCAT($C$17,".",$C$64,".",C67)</f>
        <v>spectroNMR.laser.id</v>
      </c>
      <c r="N67" s="1" t="s">
        <v>205</v>
      </c>
    </row>
    <row r="68" customFormat="false" ht="12.8" hidden="false" customHeight="false" outlineLevel="0" collapsed="false">
      <c r="A68" s="1" t="s">
        <v>202</v>
      </c>
      <c r="B68" s="1" t="s">
        <v>204</v>
      </c>
      <c r="C68" s="1" t="s">
        <v>128</v>
      </c>
      <c r="D68" s="1" t="s">
        <v>129</v>
      </c>
      <c r="E68" s="1" t="s">
        <v>99</v>
      </c>
      <c r="G68" s="5" t="s">
        <v>129</v>
      </c>
      <c r="J68" s="1" t="str">
        <f aca="false">_xlfn.CONCAT($C$17,".",$C$64,".",C68)</f>
        <v>spectroNMR.laser.prodDate</v>
      </c>
      <c r="N68" s="1" t="s">
        <v>130</v>
      </c>
    </row>
    <row r="69" customFormat="false" ht="12.8" hidden="false" customHeight="false" outlineLevel="0" collapsed="false">
      <c r="A69" s="1" t="s">
        <v>202</v>
      </c>
      <c r="B69" s="1" t="s">
        <v>204</v>
      </c>
      <c r="C69" s="1" t="s">
        <v>206</v>
      </c>
      <c r="D69" s="1" t="s">
        <v>136</v>
      </c>
      <c r="E69" s="1" t="s">
        <v>207</v>
      </c>
      <c r="G69" s="5" t="s">
        <v>138</v>
      </c>
      <c r="I69" s="4" t="s">
        <v>208</v>
      </c>
      <c r="J69" s="1" t="str">
        <f aca="false">_xlfn.CONCAT($C$17,".",$C$64,".",C69)</f>
        <v>spectroNMR.laser.maxPower</v>
      </c>
      <c r="N69" s="1" t="s">
        <v>209</v>
      </c>
    </row>
    <row r="70" customFormat="false" ht="12.8" hidden="false" customHeight="false" outlineLevel="0" collapsed="false">
      <c r="A70" s="1" t="s">
        <v>202</v>
      </c>
      <c r="B70" s="1" t="s">
        <v>204</v>
      </c>
      <c r="C70" s="1" t="s">
        <v>210</v>
      </c>
      <c r="D70" s="1" t="s">
        <v>136</v>
      </c>
      <c r="E70" s="1" t="s">
        <v>211</v>
      </c>
      <c r="G70" s="5" t="s">
        <v>138</v>
      </c>
      <c r="I70" s="4" t="n">
        <v>400</v>
      </c>
      <c r="J70" s="1" t="str">
        <f aca="false">_xlfn.CONCAT($C$17,".",$C$64,".",C70)</f>
        <v>spectroNMR.laser.minWaveLength</v>
      </c>
      <c r="N70" s="1" t="s">
        <v>212</v>
      </c>
    </row>
    <row r="71" customFormat="false" ht="12.8" hidden="false" customHeight="false" outlineLevel="0" collapsed="false">
      <c r="A71" s="1" t="s">
        <v>202</v>
      </c>
      <c r="B71" s="1" t="s">
        <v>204</v>
      </c>
      <c r="C71" s="1" t="s">
        <v>213</v>
      </c>
      <c r="D71" s="1" t="s">
        <v>136</v>
      </c>
      <c r="E71" s="1" t="s">
        <v>211</v>
      </c>
      <c r="G71" s="5" t="s">
        <v>138</v>
      </c>
      <c r="I71" s="4" t="n">
        <v>500</v>
      </c>
      <c r="J71" s="1" t="str">
        <f aca="false">_xlfn.CONCAT($C$17,".",$C$64,".",C71)</f>
        <v>spectroNMR.laser.maxWaveLength</v>
      </c>
      <c r="N71" s="1" t="s">
        <v>214</v>
      </c>
    </row>
    <row r="72" customFormat="false" ht="12.8" hidden="false" customHeight="false" outlineLevel="0" collapsed="false">
      <c r="A72" s="1" t="s">
        <v>202</v>
      </c>
      <c r="B72" s="1" t="s">
        <v>204</v>
      </c>
      <c r="C72" s="1" t="s">
        <v>215</v>
      </c>
      <c r="D72" s="1" t="s">
        <v>136</v>
      </c>
      <c r="E72" s="1" t="s">
        <v>211</v>
      </c>
      <c r="G72" s="5" t="s">
        <v>138</v>
      </c>
      <c r="I72" s="4" t="n">
        <v>1</v>
      </c>
      <c r="J72" s="1" t="str">
        <f aca="false">_xlfn.CONCAT($C$17,".",$C$64,".",C72)</f>
        <v>spectroNMR.laser.spectralLength</v>
      </c>
      <c r="N72" s="1" t="s">
        <v>216</v>
      </c>
    </row>
    <row r="73" customFormat="false" ht="12.8" hidden="false" customHeight="false" outlineLevel="0" collapsed="false">
      <c r="A73" s="1" t="s">
        <v>202</v>
      </c>
      <c r="B73" s="1" t="s">
        <v>204</v>
      </c>
      <c r="C73" s="1" t="s">
        <v>217</v>
      </c>
      <c r="D73" s="1" t="s">
        <v>98</v>
      </c>
      <c r="G73" s="5" t="s">
        <v>101</v>
      </c>
      <c r="J73" s="1" t="str">
        <f aca="false">_xlfn.CONCAT($C$17,".",$C$64,".",C73)</f>
        <v>spectroNMR.laser.source</v>
      </c>
      <c r="N73" s="1" t="s">
        <v>218</v>
      </c>
    </row>
    <row r="74" customFormat="false" ht="12.8" hidden="false" customHeight="false" outlineLevel="0" collapsed="false">
      <c r="A74" s="1" t="s">
        <v>202</v>
      </c>
      <c r="B74" s="1" t="s">
        <v>204</v>
      </c>
      <c r="C74" s="1" t="s">
        <v>219</v>
      </c>
      <c r="D74" s="1" t="s">
        <v>98</v>
      </c>
      <c r="G74" s="5" t="s">
        <v>101</v>
      </c>
      <c r="J74" s="1" t="str">
        <f aca="false">_xlfn.CONCAT($C$17,".",$C$64,".",C74)</f>
        <v>spectroNMR.laser.technology</v>
      </c>
      <c r="N74" s="1" t="s">
        <v>220</v>
      </c>
    </row>
    <row r="75" customFormat="false" ht="12.8" hidden="false" customHeight="false" outlineLevel="0" collapsed="false">
      <c r="A75" s="1" t="s">
        <v>202</v>
      </c>
      <c r="B75" s="1" t="s">
        <v>204</v>
      </c>
      <c r="C75" s="1" t="s">
        <v>221</v>
      </c>
      <c r="D75" s="1" t="s">
        <v>98</v>
      </c>
      <c r="G75" s="5" t="s">
        <v>101</v>
      </c>
      <c r="J75" s="1" t="str">
        <f aca="false">_xlfn.CONCAT($C$17,".",$C$64,".",C75)</f>
        <v>spectroNMR.laser.coherence</v>
      </c>
      <c r="N75" s="1" t="s">
        <v>222</v>
      </c>
    </row>
    <row r="76" customFormat="false" ht="12.8" hidden="false" customHeight="false" outlineLevel="0" collapsed="false">
      <c r="A76" s="1" t="s">
        <v>202</v>
      </c>
      <c r="B76" s="1" t="s">
        <v>204</v>
      </c>
      <c r="C76" s="1" t="s">
        <v>223</v>
      </c>
      <c r="D76" s="1" t="s">
        <v>98</v>
      </c>
      <c r="G76" s="5" t="s">
        <v>101</v>
      </c>
      <c r="J76" s="1" t="str">
        <f aca="false">_xlfn.CONCAT($C$17,".",$C$64,".",C76)</f>
        <v>spectroNMR.laser.mode</v>
      </c>
      <c r="N76" s="1" t="s">
        <v>224</v>
      </c>
    </row>
    <row r="77" customFormat="false" ht="12.8" hidden="false" customHeight="false" outlineLevel="0" collapsed="false"/>
    <row r="78" customFormat="false" ht="12.8" hidden="false" customHeight="false" outlineLevel="0" collapsed="false">
      <c r="A78" s="1" t="s">
        <v>225</v>
      </c>
      <c r="B78" s="1" t="s">
        <v>133</v>
      </c>
      <c r="C78" s="1" t="s">
        <v>226</v>
      </c>
      <c r="D78" s="1" t="s">
        <v>225</v>
      </c>
      <c r="E78" s="1" t="s">
        <v>99</v>
      </c>
      <c r="J78" s="1" t="str">
        <f aca="false">_xlfn.CONCAT($C$17,".",$C$78)</f>
        <v>spectroNMR.dNP</v>
      </c>
      <c r="N78" s="1" t="s">
        <v>226</v>
      </c>
    </row>
    <row r="79" customFormat="false" ht="12.8" hidden="false" customHeight="false" outlineLevel="0" collapsed="false">
      <c r="A79" s="1" t="s">
        <v>225</v>
      </c>
      <c r="B79" s="1" t="s">
        <v>225</v>
      </c>
      <c r="C79" s="1" t="s">
        <v>107</v>
      </c>
      <c r="D79" s="1" t="s">
        <v>98</v>
      </c>
      <c r="E79" s="1" t="s">
        <v>99</v>
      </c>
      <c r="G79" s="5" t="s">
        <v>101</v>
      </c>
      <c r="I79" s="4" t="s">
        <v>227</v>
      </c>
      <c r="J79" s="1" t="str">
        <f aca="false">_xlfn.CONCAT($C$17,".",$C$78,".",C79)</f>
        <v>spectroNMR.dNP.title</v>
      </c>
      <c r="N79" s="1" t="s">
        <v>109</v>
      </c>
    </row>
    <row r="80" customFormat="false" ht="12.8" hidden="false" customHeight="false" outlineLevel="0" collapsed="false">
      <c r="A80" s="1" t="s">
        <v>225</v>
      </c>
      <c r="B80" s="1" t="s">
        <v>225</v>
      </c>
      <c r="C80" s="1" t="s">
        <v>119</v>
      </c>
      <c r="D80" s="1" t="s">
        <v>98</v>
      </c>
      <c r="E80" s="1" t="s">
        <v>99</v>
      </c>
      <c r="G80" s="5" t="s">
        <v>101</v>
      </c>
      <c r="J80" s="1" t="str">
        <f aca="false">_xlfn.CONCAT($C$17,".",$C$78,".",C80)</f>
        <v>spectroNMR.dNP.sharelink</v>
      </c>
      <c r="N80" s="1" t="s">
        <v>120</v>
      </c>
    </row>
    <row r="81" customFormat="false" ht="12.8" hidden="false" customHeight="false" outlineLevel="0" collapsed="false">
      <c r="A81" s="1" t="s">
        <v>225</v>
      </c>
      <c r="B81" s="1" t="s">
        <v>225</v>
      </c>
      <c r="C81" s="1" t="s">
        <v>97</v>
      </c>
      <c r="D81" s="1" t="s">
        <v>98</v>
      </c>
      <c r="E81" s="1" t="s">
        <v>99</v>
      </c>
      <c r="G81" s="5" t="s">
        <v>101</v>
      </c>
      <c r="I81" s="4" t="s">
        <v>156</v>
      </c>
      <c r="J81" s="1" t="str">
        <f aca="false">_xlfn.CONCAT($C$17,".",$C$78,".",C81)</f>
        <v>spectroNMR.dNP.id</v>
      </c>
      <c r="N81" s="1" t="s">
        <v>228</v>
      </c>
    </row>
    <row r="82" customFormat="false" ht="12.8" hidden="false" customHeight="false" outlineLevel="0" collapsed="false">
      <c r="A82" s="1" t="s">
        <v>225</v>
      </c>
      <c r="B82" s="1" t="s">
        <v>225</v>
      </c>
      <c r="C82" s="1" t="s">
        <v>110</v>
      </c>
      <c r="D82" s="1" t="s">
        <v>98</v>
      </c>
      <c r="E82" s="1" t="s">
        <v>99</v>
      </c>
      <c r="G82" s="13" t="s">
        <v>101</v>
      </c>
      <c r="I82" s="4" t="s">
        <v>111</v>
      </c>
      <c r="J82" s="1" t="str">
        <f aca="false">_xlfn.CONCAT($C$17,".",$C$78,".",C82)</f>
        <v>spectroNMR.dNP.manufacturer</v>
      </c>
      <c r="N82" s="1" t="s">
        <v>112</v>
      </c>
    </row>
    <row r="83" customFormat="false" ht="12.8" hidden="false" customHeight="false" outlineLevel="0" collapsed="false">
      <c r="A83" s="1" t="s">
        <v>225</v>
      </c>
      <c r="B83" s="1" t="s">
        <v>225</v>
      </c>
      <c r="C83" s="1" t="s">
        <v>217</v>
      </c>
      <c r="D83" s="1" t="s">
        <v>98</v>
      </c>
      <c r="E83" s="1" t="s">
        <v>99</v>
      </c>
      <c r="G83" s="5" t="s">
        <v>101</v>
      </c>
      <c r="I83" s="4" t="s">
        <v>229</v>
      </c>
      <c r="J83" s="1" t="str">
        <f aca="false">_xlfn.CONCAT($C$17,".",$C$78,".",C83)</f>
        <v>spectroNMR.dNP.source</v>
      </c>
      <c r="N83" s="1" t="s">
        <v>218</v>
      </c>
    </row>
    <row r="84" customFormat="false" ht="12.8" hidden="false" customHeight="false" outlineLevel="0" collapsed="false"/>
    <row r="85" customFormat="false" ht="12.8" hidden="false" customHeight="false" outlineLevel="0" collapsed="false">
      <c r="A85" s="14"/>
      <c r="B85" s="14"/>
      <c r="C85" s="14"/>
      <c r="D85" s="14"/>
      <c r="E85" s="14"/>
      <c r="F85" s="15"/>
      <c r="G85" s="16"/>
      <c r="H85" s="15"/>
      <c r="I85" s="15"/>
      <c r="J85" s="14"/>
      <c r="K85" s="15"/>
      <c r="L85" s="14"/>
      <c r="M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  <c r="IO85" s="14"/>
      <c r="IP85" s="14"/>
      <c r="IQ85" s="14"/>
      <c r="IR85" s="14"/>
      <c r="IS85" s="14"/>
      <c r="IT85" s="14"/>
      <c r="IU85" s="14"/>
      <c r="IV85" s="14"/>
      <c r="IW85" s="14"/>
      <c r="IX85" s="14"/>
      <c r="IY85" s="14"/>
      <c r="IZ85" s="14"/>
      <c r="JA85" s="14"/>
      <c r="JB85" s="14"/>
      <c r="JC85" s="14"/>
      <c r="JD85" s="14"/>
      <c r="JE85" s="14"/>
      <c r="JF85" s="14"/>
      <c r="JG85" s="14"/>
      <c r="JH85" s="14"/>
      <c r="JI85" s="14"/>
      <c r="JJ85" s="14"/>
      <c r="JK85" s="14"/>
      <c r="JL85" s="14"/>
      <c r="JM85" s="14"/>
      <c r="JN85" s="14"/>
      <c r="JO85" s="14"/>
      <c r="JP85" s="14"/>
      <c r="JQ85" s="14"/>
      <c r="JR85" s="14"/>
      <c r="JS85" s="14"/>
      <c r="JT85" s="14"/>
      <c r="JU85" s="14"/>
      <c r="JV85" s="14"/>
      <c r="JW85" s="14"/>
      <c r="JX85" s="14"/>
      <c r="JY85" s="14"/>
      <c r="JZ85" s="14"/>
      <c r="KA85" s="14"/>
      <c r="KB85" s="14"/>
      <c r="KC85" s="14"/>
      <c r="KD85" s="14"/>
      <c r="KE85" s="14"/>
      <c r="KF85" s="14"/>
      <c r="KG85" s="14"/>
      <c r="KH85" s="14"/>
      <c r="KI85" s="14"/>
      <c r="KJ85" s="14"/>
      <c r="KK85" s="14"/>
      <c r="KL85" s="14"/>
      <c r="KM85" s="14"/>
      <c r="KN85" s="14"/>
      <c r="KO85" s="14"/>
      <c r="KP85" s="14"/>
      <c r="KQ85" s="14"/>
      <c r="KR85" s="14"/>
      <c r="KS85" s="14"/>
      <c r="KT85" s="14"/>
      <c r="KU85" s="14"/>
      <c r="KV85" s="14"/>
      <c r="KW85" s="14"/>
      <c r="KX85" s="14"/>
      <c r="KY85" s="14"/>
      <c r="KZ85" s="14"/>
      <c r="LA85" s="14"/>
      <c r="LB85" s="14"/>
      <c r="LC85" s="14"/>
      <c r="LD85" s="14"/>
      <c r="LE85" s="14"/>
      <c r="LF85" s="14"/>
      <c r="LG85" s="14"/>
      <c r="LH85" s="14"/>
      <c r="LI85" s="14"/>
      <c r="LJ85" s="14"/>
      <c r="LK85" s="14"/>
      <c r="LL85" s="14"/>
      <c r="LM85" s="14"/>
      <c r="LN85" s="14"/>
      <c r="LO85" s="14"/>
      <c r="LP85" s="14"/>
      <c r="LQ85" s="14"/>
      <c r="LR85" s="14"/>
      <c r="LS85" s="14"/>
      <c r="LT85" s="14"/>
      <c r="LU85" s="14"/>
      <c r="LV85" s="14"/>
      <c r="LW85" s="14"/>
      <c r="LX85" s="14"/>
      <c r="LY85" s="14"/>
      <c r="LZ85" s="14"/>
      <c r="MA85" s="14"/>
      <c r="MB85" s="14"/>
      <c r="MC85" s="14"/>
      <c r="MD85" s="14"/>
      <c r="ME85" s="14"/>
      <c r="MF85" s="14"/>
      <c r="MG85" s="14"/>
      <c r="MH85" s="14"/>
      <c r="MI85" s="14"/>
      <c r="MJ85" s="14"/>
      <c r="MK85" s="14"/>
      <c r="ML85" s="14"/>
      <c r="MM85" s="14"/>
      <c r="MN85" s="14"/>
      <c r="MO85" s="14"/>
      <c r="MP85" s="14"/>
      <c r="MQ85" s="14"/>
      <c r="MR85" s="14"/>
      <c r="MS85" s="14"/>
      <c r="MT85" s="14"/>
      <c r="MU85" s="14"/>
      <c r="MV85" s="14"/>
      <c r="MW85" s="14"/>
      <c r="MX85" s="14"/>
      <c r="MY85" s="14"/>
      <c r="MZ85" s="14"/>
      <c r="NA85" s="14"/>
      <c r="NB85" s="14"/>
      <c r="NC85" s="14"/>
      <c r="ND85" s="14"/>
      <c r="NE85" s="14"/>
      <c r="NF85" s="14"/>
      <c r="NG85" s="14"/>
      <c r="NH85" s="14"/>
      <c r="NI85" s="14"/>
      <c r="NJ85" s="14"/>
      <c r="NK85" s="14"/>
      <c r="NL85" s="14"/>
      <c r="NM85" s="14"/>
      <c r="NN85" s="14"/>
      <c r="NO85" s="14"/>
      <c r="NP85" s="14"/>
      <c r="NQ85" s="14"/>
      <c r="NR85" s="14"/>
      <c r="NS85" s="14"/>
      <c r="NT85" s="14"/>
      <c r="NU85" s="14"/>
      <c r="NV85" s="14"/>
      <c r="NW85" s="14"/>
      <c r="NX85" s="14"/>
      <c r="NY85" s="14"/>
      <c r="NZ85" s="14"/>
      <c r="OA85" s="14"/>
      <c r="OB85" s="14"/>
      <c r="OC85" s="14"/>
      <c r="OD85" s="14"/>
      <c r="OE85" s="14"/>
      <c r="OF85" s="14"/>
      <c r="OG85" s="14"/>
      <c r="OH85" s="14"/>
      <c r="OI85" s="14"/>
      <c r="OJ85" s="14"/>
      <c r="OK85" s="14"/>
      <c r="OL85" s="14"/>
      <c r="OM85" s="14"/>
      <c r="ON85" s="14"/>
      <c r="OO85" s="14"/>
      <c r="OP85" s="14"/>
      <c r="OQ85" s="14"/>
      <c r="OR85" s="14"/>
      <c r="OS85" s="14"/>
      <c r="OT85" s="14"/>
      <c r="OU85" s="14"/>
      <c r="OV85" s="14"/>
      <c r="OW85" s="14"/>
      <c r="OX85" s="14"/>
      <c r="OY85" s="14"/>
      <c r="OZ85" s="14"/>
      <c r="PA85" s="14"/>
      <c r="PB85" s="14"/>
      <c r="PC85" s="14"/>
      <c r="PD85" s="14"/>
      <c r="PE85" s="14"/>
      <c r="PF85" s="14"/>
      <c r="PG85" s="14"/>
      <c r="PH85" s="14"/>
      <c r="PI85" s="14"/>
      <c r="PJ85" s="14"/>
      <c r="PK85" s="14"/>
      <c r="PL85" s="14"/>
      <c r="PM85" s="14"/>
      <c r="PN85" s="14"/>
      <c r="PO85" s="14"/>
      <c r="PP85" s="14"/>
      <c r="PQ85" s="14"/>
      <c r="PR85" s="14"/>
      <c r="PS85" s="14"/>
      <c r="PT85" s="14"/>
      <c r="PU85" s="14"/>
      <c r="PV85" s="14"/>
      <c r="PW85" s="14"/>
      <c r="PX85" s="14"/>
      <c r="PY85" s="14"/>
      <c r="PZ85" s="14"/>
      <c r="QA85" s="14"/>
      <c r="QB85" s="14"/>
      <c r="QC85" s="14"/>
      <c r="QD85" s="14"/>
      <c r="QE85" s="14"/>
      <c r="QF85" s="14"/>
      <c r="QG85" s="14"/>
      <c r="QH85" s="14"/>
      <c r="QI85" s="14"/>
      <c r="QJ85" s="14"/>
      <c r="QK85" s="14"/>
      <c r="QL85" s="14"/>
      <c r="QM85" s="14"/>
      <c r="QN85" s="14"/>
      <c r="QO85" s="14"/>
      <c r="QP85" s="14"/>
      <c r="QQ85" s="14"/>
      <c r="QR85" s="14"/>
      <c r="QS85" s="14"/>
      <c r="QT85" s="14"/>
      <c r="QU85" s="14"/>
      <c r="QV85" s="14"/>
      <c r="QW85" s="14"/>
      <c r="QX85" s="14"/>
      <c r="QY85" s="14"/>
      <c r="QZ85" s="14"/>
      <c r="RA85" s="14"/>
      <c r="RB85" s="14"/>
      <c r="RC85" s="14"/>
      <c r="RD85" s="14"/>
      <c r="RE85" s="14"/>
      <c r="RF85" s="14"/>
      <c r="RG85" s="14"/>
      <c r="RH85" s="14"/>
      <c r="RI85" s="14"/>
      <c r="RJ85" s="14"/>
      <c r="RK85" s="14"/>
      <c r="RL85" s="14"/>
      <c r="RM85" s="14"/>
      <c r="RN85" s="14"/>
      <c r="RO85" s="14"/>
      <c r="RP85" s="14"/>
      <c r="RQ85" s="14"/>
      <c r="RR85" s="14"/>
      <c r="RS85" s="14"/>
      <c r="RT85" s="14"/>
      <c r="RU85" s="14"/>
      <c r="RV85" s="14"/>
      <c r="RW85" s="14"/>
      <c r="RX85" s="14"/>
      <c r="RY85" s="14"/>
      <c r="RZ85" s="14"/>
      <c r="SA85" s="14"/>
      <c r="SB85" s="14"/>
      <c r="SC85" s="14"/>
      <c r="SD85" s="14"/>
      <c r="SE85" s="14"/>
      <c r="SF85" s="14"/>
      <c r="SG85" s="14"/>
      <c r="SH85" s="14"/>
      <c r="SI85" s="14"/>
      <c r="SJ85" s="14"/>
      <c r="SK85" s="14"/>
      <c r="SL85" s="14"/>
      <c r="SM85" s="14"/>
      <c r="SN85" s="14"/>
      <c r="SO85" s="14"/>
      <c r="SP85" s="14"/>
      <c r="SQ85" s="14"/>
      <c r="SR85" s="14"/>
      <c r="SS85" s="14"/>
      <c r="ST85" s="14"/>
      <c r="SU85" s="14"/>
      <c r="SV85" s="14"/>
      <c r="SW85" s="14"/>
      <c r="SX85" s="14"/>
      <c r="SY85" s="14"/>
      <c r="SZ85" s="14"/>
      <c r="TA85" s="14"/>
      <c r="TB85" s="14"/>
      <c r="TC85" s="14"/>
      <c r="TD85" s="14"/>
      <c r="TE85" s="14"/>
      <c r="TF85" s="14"/>
      <c r="TG85" s="14"/>
      <c r="TH85" s="14"/>
      <c r="TI85" s="14"/>
      <c r="TJ85" s="14"/>
      <c r="TK85" s="14"/>
      <c r="TL85" s="14"/>
      <c r="TM85" s="14"/>
      <c r="TN85" s="14"/>
      <c r="TO85" s="14"/>
      <c r="TP85" s="14"/>
      <c r="TQ85" s="14"/>
      <c r="TR85" s="14"/>
      <c r="TS85" s="14"/>
      <c r="TT85" s="14"/>
      <c r="TU85" s="14"/>
      <c r="TV85" s="14"/>
      <c r="TW85" s="14"/>
      <c r="TX85" s="14"/>
      <c r="TY85" s="14"/>
      <c r="TZ85" s="14"/>
      <c r="UA85" s="14"/>
      <c r="UB85" s="14"/>
      <c r="UC85" s="14"/>
      <c r="UD85" s="14"/>
      <c r="UE85" s="14"/>
      <c r="UF85" s="14"/>
      <c r="UG85" s="14"/>
      <c r="UH85" s="14"/>
      <c r="UI85" s="14"/>
      <c r="UJ85" s="14"/>
      <c r="UK85" s="14"/>
      <c r="UL85" s="14"/>
      <c r="UM85" s="14"/>
      <c r="UN85" s="14"/>
      <c r="UO85" s="14"/>
      <c r="UP85" s="14"/>
      <c r="UQ85" s="14"/>
      <c r="UR85" s="14"/>
      <c r="US85" s="14"/>
      <c r="UT85" s="14"/>
      <c r="UU85" s="14"/>
      <c r="UV85" s="14"/>
      <c r="UW85" s="14"/>
      <c r="UX85" s="14"/>
      <c r="UY85" s="14"/>
      <c r="UZ85" s="14"/>
      <c r="VA85" s="14"/>
      <c r="VB85" s="14"/>
      <c r="VC85" s="14"/>
      <c r="VD85" s="14"/>
      <c r="VE85" s="14"/>
      <c r="VF85" s="14"/>
      <c r="VG85" s="14"/>
      <c r="VH85" s="14"/>
      <c r="VI85" s="14"/>
      <c r="VJ85" s="14"/>
      <c r="VK85" s="14"/>
      <c r="VL85" s="14"/>
      <c r="VM85" s="14"/>
      <c r="VN85" s="14"/>
      <c r="VO85" s="14"/>
      <c r="VP85" s="14"/>
      <c r="VQ85" s="14"/>
      <c r="VR85" s="14"/>
      <c r="VS85" s="14"/>
      <c r="VT85" s="14"/>
      <c r="VU85" s="14"/>
      <c r="VV85" s="14"/>
      <c r="VW85" s="14"/>
      <c r="VX85" s="14"/>
      <c r="VY85" s="14"/>
      <c r="VZ85" s="14"/>
      <c r="WA85" s="14"/>
      <c r="WB85" s="14"/>
      <c r="WC85" s="14"/>
      <c r="WD85" s="14"/>
      <c r="WE85" s="14"/>
      <c r="WF85" s="14"/>
      <c r="WG85" s="14"/>
      <c r="WH85" s="14"/>
      <c r="WI85" s="14"/>
      <c r="WJ85" s="14"/>
      <c r="WK85" s="14"/>
      <c r="WL85" s="14"/>
      <c r="WM85" s="14"/>
      <c r="WN85" s="14"/>
      <c r="WO85" s="14"/>
      <c r="WP85" s="14"/>
      <c r="WQ85" s="14"/>
      <c r="WR85" s="14"/>
      <c r="WS85" s="14"/>
      <c r="WT85" s="14"/>
      <c r="WU85" s="14"/>
      <c r="WV85" s="14"/>
      <c r="WW85" s="14"/>
      <c r="WX85" s="14"/>
      <c r="WY85" s="14"/>
      <c r="WZ85" s="14"/>
      <c r="XA85" s="14"/>
      <c r="XB85" s="14"/>
      <c r="XC85" s="14"/>
      <c r="XD85" s="14"/>
      <c r="XE85" s="14"/>
      <c r="XF85" s="14"/>
      <c r="XG85" s="14"/>
      <c r="XH85" s="14"/>
      <c r="XI85" s="14"/>
      <c r="XJ85" s="14"/>
      <c r="XK85" s="14"/>
      <c r="XL85" s="14"/>
      <c r="XM85" s="14"/>
      <c r="XN85" s="14"/>
      <c r="XO85" s="14"/>
      <c r="XP85" s="14"/>
      <c r="XQ85" s="14"/>
      <c r="XR85" s="14"/>
      <c r="XS85" s="14"/>
      <c r="XT85" s="14"/>
      <c r="XU85" s="14"/>
      <c r="XV85" s="14"/>
      <c r="XW85" s="14"/>
      <c r="XX85" s="14"/>
      <c r="XY85" s="14"/>
      <c r="XZ85" s="14"/>
      <c r="YA85" s="14"/>
      <c r="YB85" s="14"/>
      <c r="YC85" s="14"/>
      <c r="YD85" s="14"/>
      <c r="YE85" s="14"/>
      <c r="YF85" s="14"/>
      <c r="YG85" s="14"/>
      <c r="YH85" s="14"/>
      <c r="YI85" s="14"/>
      <c r="YJ85" s="14"/>
      <c r="YK85" s="14"/>
      <c r="YL85" s="14"/>
      <c r="YM85" s="14"/>
      <c r="YN85" s="14"/>
      <c r="YO85" s="14"/>
      <c r="YP85" s="14"/>
      <c r="YQ85" s="14"/>
      <c r="YR85" s="14"/>
      <c r="YS85" s="14"/>
      <c r="YT85" s="14"/>
      <c r="YU85" s="14"/>
      <c r="YV85" s="14"/>
      <c r="YW85" s="14"/>
      <c r="YX85" s="14"/>
      <c r="YY85" s="14"/>
      <c r="YZ85" s="14"/>
      <c r="ZA85" s="14"/>
      <c r="ZB85" s="14"/>
      <c r="ZC85" s="14"/>
      <c r="ZD85" s="14"/>
      <c r="ZE85" s="14"/>
      <c r="ZF85" s="14"/>
      <c r="ZG85" s="14"/>
      <c r="ZH85" s="14"/>
      <c r="ZI85" s="14"/>
      <c r="ZJ85" s="14"/>
      <c r="ZK85" s="14"/>
      <c r="ZL85" s="14"/>
      <c r="ZM85" s="14"/>
      <c r="ZN85" s="14"/>
      <c r="ZO85" s="14"/>
      <c r="ZP85" s="14"/>
      <c r="ZQ85" s="14"/>
      <c r="ZR85" s="14"/>
      <c r="ZS85" s="14"/>
      <c r="ZT85" s="14"/>
      <c r="ZU85" s="14"/>
      <c r="ZV85" s="14"/>
      <c r="ZW85" s="14"/>
      <c r="ZX85" s="14"/>
      <c r="ZY85" s="14"/>
      <c r="ZZ85" s="14"/>
      <c r="AAA85" s="14"/>
      <c r="AAB85" s="14"/>
      <c r="AAC85" s="14"/>
      <c r="AAD85" s="14"/>
      <c r="AAE85" s="14"/>
      <c r="AAF85" s="14"/>
      <c r="AAG85" s="14"/>
      <c r="AAH85" s="14"/>
      <c r="AAI85" s="14"/>
      <c r="AAJ85" s="14"/>
      <c r="AAK85" s="14"/>
      <c r="AAL85" s="14"/>
      <c r="AAM85" s="14"/>
      <c r="AAN85" s="14"/>
      <c r="AAO85" s="14"/>
      <c r="AAP85" s="14"/>
      <c r="AAQ85" s="14"/>
      <c r="AAR85" s="14"/>
      <c r="AAS85" s="14"/>
      <c r="AAT85" s="14"/>
      <c r="AAU85" s="14"/>
      <c r="AAV85" s="14"/>
      <c r="AAW85" s="14"/>
      <c r="AAX85" s="14"/>
      <c r="AAY85" s="14"/>
      <c r="AAZ85" s="14"/>
      <c r="ABA85" s="14"/>
      <c r="ABB85" s="14"/>
      <c r="ABC85" s="14"/>
      <c r="ABD85" s="14"/>
      <c r="ABE85" s="14"/>
      <c r="ABF85" s="14"/>
      <c r="ABG85" s="14"/>
      <c r="ABH85" s="14"/>
      <c r="ABI85" s="14"/>
      <c r="ABJ85" s="14"/>
      <c r="ABK85" s="14"/>
      <c r="ABL85" s="14"/>
      <c r="ABM85" s="14"/>
      <c r="ABN85" s="14"/>
      <c r="ABO85" s="14"/>
      <c r="ABP85" s="14"/>
      <c r="ABQ85" s="14"/>
      <c r="ABR85" s="14"/>
      <c r="ABS85" s="14"/>
      <c r="ABT85" s="14"/>
      <c r="ABU85" s="14"/>
      <c r="ABV85" s="14"/>
      <c r="ABW85" s="14"/>
      <c r="ABX85" s="14"/>
      <c r="ABY85" s="14"/>
      <c r="ABZ85" s="14"/>
      <c r="ACA85" s="14"/>
      <c r="ACB85" s="14"/>
      <c r="ACC85" s="14"/>
      <c r="ACD85" s="14"/>
      <c r="ACE85" s="14"/>
      <c r="ACF85" s="14"/>
      <c r="ACG85" s="14"/>
      <c r="ACH85" s="14"/>
      <c r="ACI85" s="14"/>
      <c r="ACJ85" s="14"/>
      <c r="ACK85" s="14"/>
      <c r="ACL85" s="14"/>
      <c r="ACM85" s="14"/>
      <c r="ACN85" s="14"/>
      <c r="ACO85" s="14"/>
      <c r="ACP85" s="14"/>
      <c r="ACQ85" s="14"/>
      <c r="ACR85" s="14"/>
      <c r="ACS85" s="14"/>
      <c r="ACT85" s="14"/>
      <c r="ACU85" s="14"/>
      <c r="ACV85" s="14"/>
      <c r="ACW85" s="14"/>
      <c r="ACX85" s="14"/>
      <c r="ACY85" s="14"/>
      <c r="ACZ85" s="14"/>
      <c r="ADA85" s="14"/>
      <c r="ADB85" s="14"/>
      <c r="ADC85" s="14"/>
      <c r="ADD85" s="14"/>
      <c r="ADE85" s="14"/>
      <c r="ADF85" s="14"/>
      <c r="ADG85" s="14"/>
      <c r="ADH85" s="14"/>
      <c r="ADI85" s="14"/>
      <c r="ADJ85" s="14"/>
      <c r="ADK85" s="14"/>
      <c r="ADL85" s="14"/>
      <c r="ADM85" s="14"/>
      <c r="ADN85" s="14"/>
      <c r="ADO85" s="14"/>
      <c r="ADP85" s="14"/>
      <c r="ADQ85" s="14"/>
      <c r="ADR85" s="14"/>
      <c r="ADS85" s="14"/>
      <c r="ADT85" s="14"/>
      <c r="ADU85" s="14"/>
      <c r="ADV85" s="14"/>
      <c r="ADW85" s="14"/>
      <c r="ADX85" s="14"/>
      <c r="ADY85" s="14"/>
      <c r="ADZ85" s="14"/>
      <c r="AEA85" s="14"/>
      <c r="AEB85" s="14"/>
      <c r="AEC85" s="14"/>
      <c r="AED85" s="14"/>
      <c r="AEE85" s="14"/>
      <c r="AEF85" s="14"/>
      <c r="AEG85" s="14"/>
      <c r="AEH85" s="14"/>
      <c r="AEI85" s="14"/>
      <c r="AEJ85" s="14"/>
      <c r="AEK85" s="14"/>
      <c r="AEL85" s="14"/>
      <c r="AEM85" s="14"/>
      <c r="AEN85" s="14"/>
      <c r="AEO85" s="14"/>
      <c r="AEP85" s="14"/>
      <c r="AEQ85" s="14"/>
      <c r="AER85" s="14"/>
      <c r="AES85" s="14"/>
      <c r="AET85" s="14"/>
      <c r="AEU85" s="14"/>
      <c r="AEV85" s="14"/>
      <c r="AEW85" s="14"/>
      <c r="AEX85" s="14"/>
      <c r="AEY85" s="14"/>
      <c r="AEZ85" s="14"/>
      <c r="AFA85" s="14"/>
      <c r="AFB85" s="14"/>
      <c r="AFC85" s="14"/>
      <c r="AFD85" s="14"/>
      <c r="AFE85" s="14"/>
      <c r="AFF85" s="14"/>
      <c r="AFG85" s="14"/>
      <c r="AFH85" s="14"/>
      <c r="AFI85" s="14"/>
      <c r="AFJ85" s="14"/>
      <c r="AFK85" s="14"/>
      <c r="AFL85" s="14"/>
      <c r="AFM85" s="14"/>
      <c r="AFN85" s="14"/>
      <c r="AFO85" s="14"/>
      <c r="AFP85" s="14"/>
      <c r="AFQ85" s="14"/>
      <c r="AFR85" s="14"/>
      <c r="AFS85" s="14"/>
      <c r="AFT85" s="14"/>
      <c r="AFU85" s="14"/>
      <c r="AFV85" s="14"/>
      <c r="AFW85" s="14"/>
      <c r="AFX85" s="14"/>
      <c r="AFY85" s="14"/>
      <c r="AFZ85" s="14"/>
      <c r="AGA85" s="14"/>
      <c r="AGB85" s="14"/>
      <c r="AGC85" s="14"/>
      <c r="AGD85" s="14"/>
      <c r="AGE85" s="14"/>
      <c r="AGF85" s="14"/>
      <c r="AGG85" s="14"/>
      <c r="AGH85" s="14"/>
      <c r="AGI85" s="14"/>
      <c r="AGJ85" s="14"/>
      <c r="AGK85" s="14"/>
      <c r="AGL85" s="14"/>
      <c r="AGM85" s="14"/>
      <c r="AGN85" s="14"/>
      <c r="AGO85" s="14"/>
      <c r="AGP85" s="14"/>
      <c r="AGQ85" s="14"/>
      <c r="AGR85" s="14"/>
      <c r="AGS85" s="14"/>
      <c r="AGT85" s="14"/>
      <c r="AGU85" s="14"/>
      <c r="AGV85" s="14"/>
      <c r="AGW85" s="14"/>
      <c r="AGX85" s="14"/>
      <c r="AGY85" s="14"/>
      <c r="AGZ85" s="14"/>
      <c r="AHA85" s="14"/>
      <c r="AHB85" s="14"/>
      <c r="AHC85" s="14"/>
      <c r="AHD85" s="14"/>
      <c r="AHE85" s="14"/>
      <c r="AHF85" s="14"/>
      <c r="AHG85" s="14"/>
      <c r="AHH85" s="14"/>
      <c r="AHI85" s="14"/>
      <c r="AHJ85" s="14"/>
      <c r="AHK85" s="14"/>
      <c r="AHL85" s="14"/>
      <c r="AHM85" s="14"/>
      <c r="AHN85" s="14"/>
      <c r="AHO85" s="14"/>
      <c r="AHP85" s="14"/>
      <c r="AHQ85" s="14"/>
      <c r="AHR85" s="14"/>
      <c r="AHS85" s="14"/>
      <c r="AHT85" s="14"/>
      <c r="AHU85" s="14"/>
      <c r="AHV85" s="14"/>
      <c r="AHW85" s="14"/>
      <c r="AHX85" s="14"/>
      <c r="AHY85" s="14"/>
      <c r="AHZ85" s="14"/>
      <c r="AIA85" s="14"/>
      <c r="AIB85" s="14"/>
      <c r="AIC85" s="14"/>
      <c r="AID85" s="14"/>
      <c r="AIE85" s="14"/>
      <c r="AIF85" s="14"/>
      <c r="AIG85" s="14"/>
      <c r="AIH85" s="14"/>
      <c r="AII85" s="14"/>
      <c r="AIJ85" s="14"/>
      <c r="AIK85" s="14"/>
      <c r="AIL85" s="14"/>
      <c r="AIM85" s="14"/>
      <c r="AIN85" s="14"/>
      <c r="AIO85" s="14"/>
      <c r="AIP85" s="14"/>
      <c r="AIQ85" s="14"/>
      <c r="AIR85" s="14"/>
      <c r="AIS85" s="14"/>
      <c r="AIT85" s="14"/>
      <c r="AIU85" s="14"/>
      <c r="AIV85" s="14"/>
      <c r="AIW85" s="14"/>
      <c r="AIX85" s="14"/>
      <c r="AIY85" s="14"/>
      <c r="AIZ85" s="14"/>
      <c r="AJA85" s="14"/>
      <c r="AJB85" s="14"/>
      <c r="AJC85" s="14"/>
      <c r="AJD85" s="14"/>
      <c r="AJE85" s="14"/>
      <c r="AJF85" s="14"/>
      <c r="AJG85" s="14"/>
      <c r="AJH85" s="14"/>
      <c r="AJI85" s="14"/>
      <c r="AJJ85" s="14"/>
      <c r="AJK85" s="14"/>
      <c r="AJL85" s="14"/>
      <c r="AJM85" s="14"/>
      <c r="AJN85" s="14"/>
      <c r="AJO85" s="14"/>
      <c r="AJP85" s="14"/>
      <c r="AJQ85" s="14"/>
      <c r="AJR85" s="14"/>
      <c r="AJS85" s="14"/>
      <c r="AJT85" s="14"/>
      <c r="AJU85" s="14"/>
      <c r="AJV85" s="14"/>
      <c r="AJW85" s="14"/>
      <c r="AJX85" s="14"/>
      <c r="AJY85" s="14"/>
      <c r="AJZ85" s="14"/>
      <c r="AKA85" s="14"/>
      <c r="AKB85" s="14"/>
      <c r="AKC85" s="14"/>
      <c r="AKD85" s="14"/>
      <c r="AKE85" s="14"/>
      <c r="AKF85" s="14"/>
      <c r="AKG85" s="14"/>
      <c r="AKH85" s="14"/>
      <c r="AKI85" s="14"/>
      <c r="AKJ85" s="14"/>
      <c r="AKK85" s="14"/>
      <c r="AKL85" s="14"/>
      <c r="AKM85" s="14"/>
      <c r="AKN85" s="14"/>
      <c r="AKO85" s="14"/>
      <c r="AKP85" s="14"/>
      <c r="AKQ85" s="14"/>
      <c r="AKR85" s="14"/>
      <c r="AKS85" s="14"/>
      <c r="AKT85" s="14"/>
      <c r="AKU85" s="14"/>
      <c r="AKV85" s="14"/>
      <c r="AKW85" s="14"/>
      <c r="AKX85" s="14"/>
      <c r="AKY85" s="14"/>
      <c r="AKZ85" s="14"/>
      <c r="ALA85" s="14"/>
      <c r="ALB85" s="14"/>
      <c r="ALC85" s="14"/>
      <c r="ALD85" s="14"/>
      <c r="ALE85" s="14"/>
      <c r="ALF85" s="14"/>
      <c r="ALG85" s="14"/>
      <c r="ALH85" s="14"/>
      <c r="ALI85" s="14"/>
      <c r="ALJ85" s="14"/>
      <c r="ALK85" s="14"/>
      <c r="ALL85" s="14"/>
      <c r="ALM85" s="14"/>
      <c r="ALN85" s="14"/>
      <c r="ALO85" s="14"/>
      <c r="ALP85" s="14"/>
      <c r="ALQ85" s="14"/>
      <c r="ALR85" s="14"/>
      <c r="ALS85" s="14"/>
      <c r="ALT85" s="14"/>
      <c r="ALU85" s="14"/>
      <c r="ALV85" s="14"/>
      <c r="ALW85" s="14"/>
      <c r="ALX85" s="14"/>
      <c r="ALY85" s="14"/>
      <c r="ALZ85" s="14"/>
      <c r="AMA85" s="14"/>
      <c r="AMB85" s="14"/>
      <c r="AMC85" s="14"/>
      <c r="AMD85" s="14"/>
      <c r="AME85" s="14"/>
      <c r="AMF85" s="14"/>
      <c r="AMG85" s="14"/>
      <c r="AMH85" s="14"/>
      <c r="AMI85" s="14"/>
      <c r="AMJ85" s="14"/>
    </row>
    <row r="86" customFormat="false" ht="12.8" hidden="false" customHeight="false" outlineLevel="0" collapsed="false"/>
    <row r="87" customFormat="false" ht="12.75" hidden="false" customHeight="true" outlineLevel="0" collapsed="false">
      <c r="A87" s="21" t="s">
        <v>230</v>
      </c>
      <c r="B87" s="1" t="s">
        <v>96</v>
      </c>
      <c r="C87" s="1" t="s">
        <v>231</v>
      </c>
      <c r="D87" s="1" t="s">
        <v>232</v>
      </c>
      <c r="E87" s="18" t="s">
        <v>99</v>
      </c>
      <c r="J87" s="1" t="str">
        <f aca="false">_xlfn.CONCAT($C$87)</f>
        <v>mossbauer</v>
      </c>
      <c r="N87" s="1" t="s">
        <v>232</v>
      </c>
    </row>
    <row r="88" customFormat="false" ht="12.8" hidden="false" customHeight="false" outlineLevel="0" collapsed="false">
      <c r="A88" s="21" t="s">
        <v>230</v>
      </c>
      <c r="B88" s="1" t="s">
        <v>232</v>
      </c>
      <c r="C88" s="1" t="s">
        <v>80</v>
      </c>
      <c r="D88" s="1" t="s">
        <v>98</v>
      </c>
      <c r="E88" s="1" t="s">
        <v>99</v>
      </c>
      <c r="G88" s="5" t="s">
        <v>101</v>
      </c>
      <c r="I88" s="12" t="s">
        <v>233</v>
      </c>
      <c r="J88" s="1" t="str">
        <f aca="false">_xlfn.CONCAT($C$87,".",C88)</f>
        <v>mossbauer.type</v>
      </c>
      <c r="N88" s="1" t="s">
        <v>170</v>
      </c>
    </row>
    <row r="89" customFormat="false" ht="12.8" hidden="false" customHeight="false" outlineLevel="0" collapsed="false">
      <c r="A89" s="21" t="s">
        <v>230</v>
      </c>
      <c r="B89" s="1" t="s">
        <v>232</v>
      </c>
      <c r="C89" s="1" t="s">
        <v>234</v>
      </c>
      <c r="D89" s="1" t="s">
        <v>98</v>
      </c>
      <c r="E89" s="1" t="s">
        <v>99</v>
      </c>
      <c r="G89" s="5" t="s">
        <v>101</v>
      </c>
      <c r="I89" s="12" t="s">
        <v>235</v>
      </c>
      <c r="J89" s="1" t="str">
        <f aca="false">_xlfn.CONCAT($C$87,".",C89)</f>
        <v>mossbauer.isotope</v>
      </c>
      <c r="N89" s="1" t="s">
        <v>236</v>
      </c>
    </row>
    <row r="90" customFormat="false" ht="12.8" hidden="false" customHeight="false" outlineLevel="0" collapsed="false">
      <c r="A90" s="22"/>
      <c r="I90" s="1"/>
    </row>
    <row r="91" customFormat="false" ht="12.8" hidden="false" customHeight="false" outlineLevel="0" collapsed="false">
      <c r="A91" s="21" t="s">
        <v>230</v>
      </c>
      <c r="B91" s="1" t="s">
        <v>232</v>
      </c>
      <c r="C91" s="1" t="s">
        <v>237</v>
      </c>
      <c r="D91" s="1" t="s">
        <v>238</v>
      </c>
      <c r="E91" s="1" t="s">
        <v>99</v>
      </c>
      <c r="I91" s="1"/>
      <c r="J91" s="1" t="str">
        <f aca="false">_xlfn.CONCAT($C$87,".",$C$91)</f>
        <v>mossbauer.cryoFurnace</v>
      </c>
      <c r="N91" s="1" t="s">
        <v>239</v>
      </c>
    </row>
    <row r="92" customFormat="false" ht="12.8" hidden="false" customHeight="false" outlineLevel="0" collapsed="false">
      <c r="A92" s="21" t="s">
        <v>230</v>
      </c>
      <c r="B92" s="1" t="s">
        <v>238</v>
      </c>
      <c r="C92" s="1" t="s">
        <v>178</v>
      </c>
      <c r="D92" s="1" t="s">
        <v>184</v>
      </c>
      <c r="E92" s="1" t="s">
        <v>99</v>
      </c>
      <c r="G92" s="5" t="s">
        <v>138</v>
      </c>
      <c r="J92" s="1" t="str">
        <f aca="false">_xlfn.CONCAT($C$87,".",$C$91,".",C92)</f>
        <v>mossbauer.cryoFurnace.minTemp</v>
      </c>
      <c r="N92" s="1" t="s">
        <v>180</v>
      </c>
    </row>
    <row r="93" customFormat="false" ht="12.8" hidden="false" customHeight="false" outlineLevel="0" collapsed="false">
      <c r="A93" s="21" t="s">
        <v>230</v>
      </c>
      <c r="B93" s="1" t="s">
        <v>238</v>
      </c>
      <c r="C93" s="1" t="s">
        <v>181</v>
      </c>
      <c r="D93" s="1" t="s">
        <v>184</v>
      </c>
      <c r="E93" s="1" t="s">
        <v>99</v>
      </c>
      <c r="G93" s="5" t="s">
        <v>138</v>
      </c>
      <c r="J93" s="1" t="str">
        <f aca="false">_xlfn.CONCAT($C$87,".",$C$91,".",C93)</f>
        <v>mossbauer.cryoFurnace.maxTemp</v>
      </c>
      <c r="N93" s="1" t="s">
        <v>182</v>
      </c>
    </row>
    <row r="94" customFormat="false" ht="12.8" hidden="false" customHeight="false" outlineLevel="0" collapsed="false">
      <c r="A94" s="21"/>
    </row>
    <row r="95" customFormat="false" ht="12.8" hidden="false" customHeight="false" outlineLevel="0" collapsed="false">
      <c r="A95" s="21" t="s">
        <v>230</v>
      </c>
      <c r="B95" s="1" t="s">
        <v>232</v>
      </c>
      <c r="C95" s="1" t="s">
        <v>240</v>
      </c>
      <c r="D95" s="1" t="s">
        <v>241</v>
      </c>
      <c r="E95" s="1" t="s">
        <v>99</v>
      </c>
      <c r="I95" s="1"/>
      <c r="J95" s="1" t="str">
        <f aca="false">_xlfn.CONCAT($C$87,".",$C$95)</f>
        <v>mossbauer.highPressure</v>
      </c>
      <c r="N95" s="1" t="s">
        <v>242</v>
      </c>
    </row>
    <row r="96" customFormat="false" ht="12.8" hidden="false" customHeight="false" outlineLevel="0" collapsed="false">
      <c r="A96" s="21" t="s">
        <v>230</v>
      </c>
      <c r="B96" s="1" t="s">
        <v>241</v>
      </c>
      <c r="C96" s="1" t="s">
        <v>178</v>
      </c>
      <c r="D96" s="1" t="s">
        <v>184</v>
      </c>
      <c r="E96" s="1" t="s">
        <v>99</v>
      </c>
      <c r="G96" s="5" t="s">
        <v>138</v>
      </c>
      <c r="J96" s="1" t="str">
        <f aca="false">_xlfn.CONCAT($C$87,".",$C$95,".",C96)</f>
        <v>mossbauer.highPressure.minTemp</v>
      </c>
      <c r="N96" s="1" t="s">
        <v>180</v>
      </c>
    </row>
    <row r="97" customFormat="false" ht="12.8" hidden="false" customHeight="false" outlineLevel="0" collapsed="false">
      <c r="A97" s="21" t="s">
        <v>230</v>
      </c>
      <c r="B97" s="1" t="s">
        <v>241</v>
      </c>
      <c r="C97" s="1" t="s">
        <v>181</v>
      </c>
      <c r="D97" s="1" t="s">
        <v>184</v>
      </c>
      <c r="E97" s="1" t="s">
        <v>99</v>
      </c>
      <c r="G97" s="5" t="s">
        <v>138</v>
      </c>
      <c r="J97" s="1" t="str">
        <f aca="false">_xlfn.CONCAT($C$87,".",$C$95,".",C97)</f>
        <v>mossbauer.highPressure.maxTemp</v>
      </c>
      <c r="N97" s="1" t="s">
        <v>182</v>
      </c>
    </row>
    <row r="98" customFormat="false" ht="12.8" hidden="false" customHeight="false" outlineLevel="0" collapsed="false">
      <c r="A98" s="21" t="s">
        <v>230</v>
      </c>
      <c r="B98" s="1" t="s">
        <v>241</v>
      </c>
      <c r="C98" s="1" t="s">
        <v>243</v>
      </c>
      <c r="D98" s="1" t="s">
        <v>184</v>
      </c>
      <c r="E98" s="1" t="s">
        <v>99</v>
      </c>
      <c r="G98" s="5" t="s">
        <v>138</v>
      </c>
      <c r="J98" s="1" t="str">
        <f aca="false">_xlfn.CONCAT($C$87,".",$C$95,".",C98)</f>
        <v>mossbauer.highPressure.minPa</v>
      </c>
      <c r="N98" s="1" t="s">
        <v>244</v>
      </c>
    </row>
    <row r="99" customFormat="false" ht="12.8" hidden="false" customHeight="false" outlineLevel="0" collapsed="false">
      <c r="A99" s="21" t="s">
        <v>230</v>
      </c>
      <c r="B99" s="1" t="s">
        <v>241</v>
      </c>
      <c r="C99" s="1" t="s">
        <v>245</v>
      </c>
      <c r="D99" s="1" t="s">
        <v>184</v>
      </c>
      <c r="E99" s="1" t="s">
        <v>99</v>
      </c>
      <c r="G99" s="5" t="s">
        <v>138</v>
      </c>
      <c r="J99" s="1" t="str">
        <f aca="false">_xlfn.CONCAT($C$87,".",$C$95,".",C99)</f>
        <v>mossbauer.highPressure.maxPa</v>
      </c>
      <c r="N99" s="1" t="s">
        <v>246</v>
      </c>
    </row>
    <row r="100" customFormat="false" ht="12.8" hidden="false" customHeight="false" outlineLevel="0" collapsed="false">
      <c r="A100" s="21"/>
    </row>
    <row r="101" customFormat="false" ht="12.8" hidden="false" customHeight="false" outlineLevel="0" collapsed="false">
      <c r="A101" s="21" t="s">
        <v>230</v>
      </c>
      <c r="B101" s="1" t="s">
        <v>232</v>
      </c>
      <c r="C101" s="1" t="s">
        <v>247</v>
      </c>
      <c r="D101" s="1" t="s">
        <v>248</v>
      </c>
      <c r="E101" s="1" t="s">
        <v>99</v>
      </c>
      <c r="I101" s="1"/>
      <c r="J101" s="1" t="str">
        <f aca="false">_xlfn.CONCAT($C$87,".",$C$101)</f>
        <v>mossbauer.magnet</v>
      </c>
      <c r="N101" s="1" t="s">
        <v>248</v>
      </c>
    </row>
    <row r="102" customFormat="false" ht="12.8" hidden="false" customHeight="false" outlineLevel="0" collapsed="false">
      <c r="A102" s="21" t="s">
        <v>230</v>
      </c>
      <c r="B102" s="1" t="s">
        <v>248</v>
      </c>
      <c r="C102" s="1" t="s">
        <v>178</v>
      </c>
      <c r="D102" s="1" t="s">
        <v>184</v>
      </c>
      <c r="E102" s="1" t="s">
        <v>99</v>
      </c>
      <c r="G102" s="5" t="s">
        <v>138</v>
      </c>
      <c r="J102" s="1" t="str">
        <f aca="false">_xlfn.CONCAT($C$87,".",$C$101,".",C102)</f>
        <v>mossbauer.magnet.minTemp</v>
      </c>
      <c r="N102" s="1" t="s">
        <v>180</v>
      </c>
    </row>
    <row r="103" customFormat="false" ht="12.8" hidden="false" customHeight="false" outlineLevel="0" collapsed="false">
      <c r="A103" s="21" t="s">
        <v>230</v>
      </c>
      <c r="B103" s="1" t="s">
        <v>248</v>
      </c>
      <c r="C103" s="1" t="s">
        <v>181</v>
      </c>
      <c r="D103" s="1" t="s">
        <v>184</v>
      </c>
      <c r="E103" s="1" t="s">
        <v>99</v>
      </c>
      <c r="G103" s="5" t="s">
        <v>138</v>
      </c>
      <c r="J103" s="1" t="str">
        <f aca="false">_xlfn.CONCAT($C$87,".",$C$101,".",C103)</f>
        <v>mossbauer.magnet.maxTemp</v>
      </c>
      <c r="N103" s="1" t="s">
        <v>182</v>
      </c>
    </row>
    <row r="104" customFormat="false" ht="12.8" hidden="false" customHeight="false" outlineLevel="0" collapsed="false">
      <c r="A104" s="21" t="s">
        <v>230</v>
      </c>
      <c r="B104" s="1" t="s">
        <v>248</v>
      </c>
      <c r="C104" s="1" t="s">
        <v>249</v>
      </c>
      <c r="D104" s="1" t="s">
        <v>184</v>
      </c>
      <c r="E104" s="1" t="s">
        <v>99</v>
      </c>
      <c r="G104" s="5" t="s">
        <v>138</v>
      </c>
      <c r="J104" s="1" t="str">
        <f aca="false">_xlfn.CONCAT($C$87,".",$C$101,".",C104)</f>
        <v>mossbauer.magnet.minField</v>
      </c>
      <c r="N104" s="1" t="s">
        <v>250</v>
      </c>
    </row>
    <row r="105" customFormat="false" ht="12.8" hidden="false" customHeight="false" outlineLevel="0" collapsed="false">
      <c r="A105" s="21" t="s">
        <v>230</v>
      </c>
      <c r="B105" s="1" t="s">
        <v>248</v>
      </c>
      <c r="C105" s="1" t="s">
        <v>251</v>
      </c>
      <c r="D105" s="1" t="s">
        <v>184</v>
      </c>
      <c r="E105" s="1" t="s">
        <v>99</v>
      </c>
      <c r="G105" s="5" t="s">
        <v>138</v>
      </c>
      <c r="J105" s="1" t="str">
        <f aca="false">_xlfn.CONCAT($C$87,".",$C$101,".",C105)</f>
        <v>mossbauer.magnet.maxField</v>
      </c>
      <c r="N105" s="1" t="s">
        <v>252</v>
      </c>
    </row>
    <row r="106" customFormat="false" ht="12.8" hidden="false" customHeight="false" outlineLevel="0" collapsed="false">
      <c r="A106" s="21"/>
    </row>
    <row r="107" customFormat="false" ht="12.8" hidden="false" customHeight="false" outlineLevel="0" collapsed="false">
      <c r="A107" s="21" t="s">
        <v>230</v>
      </c>
      <c r="B107" s="1" t="s">
        <v>232</v>
      </c>
      <c r="C107" s="1" t="s">
        <v>253</v>
      </c>
      <c r="D107" s="1" t="s">
        <v>98</v>
      </c>
      <c r="E107" s="1" t="s">
        <v>99</v>
      </c>
      <c r="G107" s="5" t="s">
        <v>101</v>
      </c>
      <c r="J107" s="1" t="str">
        <f aca="false">_xlfn.CONCAT($C$87,".",C107)</f>
        <v>mossbauer.inSituType</v>
      </c>
      <c r="N107" s="1" t="s">
        <v>254</v>
      </c>
    </row>
    <row r="108" customFormat="false" ht="12.8" hidden="false" customHeight="false" outlineLevel="0" collapsed="false">
      <c r="A108" s="21"/>
    </row>
    <row r="109" customFormat="false" ht="12.8" hidden="false" customHeight="false" outlineLevel="0" collapsed="false">
      <c r="A109" s="14"/>
      <c r="B109" s="14"/>
      <c r="C109" s="14"/>
      <c r="D109" s="14"/>
      <c r="E109" s="14"/>
      <c r="F109" s="15"/>
      <c r="G109" s="16"/>
      <c r="H109" s="15"/>
      <c r="I109" s="15"/>
      <c r="J109" s="14"/>
      <c r="K109" s="15"/>
      <c r="L109" s="14"/>
      <c r="M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  <c r="IX109" s="14"/>
      <c r="IY109" s="14"/>
      <c r="IZ109" s="14"/>
      <c r="JA109" s="14"/>
      <c r="JB109" s="14"/>
      <c r="JC109" s="14"/>
      <c r="JD109" s="14"/>
      <c r="JE109" s="14"/>
      <c r="JF109" s="14"/>
      <c r="JG109" s="14"/>
      <c r="JH109" s="14"/>
      <c r="JI109" s="14"/>
      <c r="JJ109" s="14"/>
      <c r="JK109" s="14"/>
      <c r="JL109" s="14"/>
      <c r="JM109" s="14"/>
      <c r="JN109" s="14"/>
      <c r="JO109" s="14"/>
      <c r="JP109" s="14"/>
      <c r="JQ109" s="14"/>
      <c r="JR109" s="14"/>
      <c r="JS109" s="14"/>
      <c r="JT109" s="14"/>
      <c r="JU109" s="14"/>
      <c r="JV109" s="14"/>
      <c r="JW109" s="14"/>
      <c r="JX109" s="14"/>
      <c r="JY109" s="14"/>
      <c r="JZ109" s="14"/>
      <c r="KA109" s="14"/>
      <c r="KB109" s="14"/>
      <c r="KC109" s="14"/>
      <c r="KD109" s="14"/>
      <c r="KE109" s="14"/>
      <c r="KF109" s="14"/>
      <c r="KG109" s="14"/>
      <c r="KH109" s="14"/>
      <c r="KI109" s="14"/>
      <c r="KJ109" s="14"/>
      <c r="KK109" s="14"/>
      <c r="KL109" s="14"/>
      <c r="KM109" s="14"/>
      <c r="KN109" s="14"/>
      <c r="KO109" s="14"/>
      <c r="KP109" s="14"/>
      <c r="KQ109" s="14"/>
      <c r="KR109" s="14"/>
      <c r="KS109" s="14"/>
      <c r="KT109" s="14"/>
      <c r="KU109" s="14"/>
      <c r="KV109" s="14"/>
      <c r="KW109" s="14"/>
      <c r="KX109" s="14"/>
      <c r="KY109" s="14"/>
      <c r="KZ109" s="14"/>
      <c r="LA109" s="14"/>
      <c r="LB109" s="14"/>
      <c r="LC109" s="14"/>
      <c r="LD109" s="14"/>
      <c r="LE109" s="14"/>
      <c r="LF109" s="14"/>
      <c r="LG109" s="14"/>
      <c r="LH109" s="14"/>
      <c r="LI109" s="14"/>
      <c r="LJ109" s="14"/>
      <c r="LK109" s="14"/>
      <c r="LL109" s="14"/>
      <c r="LM109" s="14"/>
      <c r="LN109" s="14"/>
      <c r="LO109" s="14"/>
      <c r="LP109" s="14"/>
      <c r="LQ109" s="14"/>
      <c r="LR109" s="14"/>
      <c r="LS109" s="14"/>
      <c r="LT109" s="14"/>
      <c r="LU109" s="14"/>
      <c r="LV109" s="14"/>
      <c r="LW109" s="14"/>
      <c r="LX109" s="14"/>
      <c r="LY109" s="14"/>
      <c r="LZ109" s="14"/>
      <c r="MA109" s="14"/>
      <c r="MB109" s="14"/>
      <c r="MC109" s="14"/>
      <c r="MD109" s="14"/>
      <c r="ME109" s="14"/>
      <c r="MF109" s="14"/>
      <c r="MG109" s="14"/>
      <c r="MH109" s="14"/>
      <c r="MI109" s="14"/>
      <c r="MJ109" s="14"/>
      <c r="MK109" s="14"/>
      <c r="ML109" s="14"/>
      <c r="MM109" s="14"/>
      <c r="MN109" s="14"/>
      <c r="MO109" s="14"/>
      <c r="MP109" s="14"/>
      <c r="MQ109" s="14"/>
      <c r="MR109" s="14"/>
      <c r="MS109" s="14"/>
      <c r="MT109" s="14"/>
      <c r="MU109" s="14"/>
      <c r="MV109" s="14"/>
      <c r="MW109" s="14"/>
      <c r="MX109" s="14"/>
      <c r="MY109" s="14"/>
      <c r="MZ109" s="14"/>
      <c r="NA109" s="14"/>
      <c r="NB109" s="14"/>
      <c r="NC109" s="14"/>
      <c r="ND109" s="14"/>
      <c r="NE109" s="14"/>
      <c r="NF109" s="14"/>
      <c r="NG109" s="14"/>
      <c r="NH109" s="14"/>
      <c r="NI109" s="14"/>
      <c r="NJ109" s="14"/>
      <c r="NK109" s="14"/>
      <c r="NL109" s="14"/>
      <c r="NM109" s="14"/>
      <c r="NN109" s="14"/>
      <c r="NO109" s="14"/>
      <c r="NP109" s="14"/>
      <c r="NQ109" s="14"/>
      <c r="NR109" s="14"/>
      <c r="NS109" s="14"/>
      <c r="NT109" s="14"/>
      <c r="NU109" s="14"/>
      <c r="NV109" s="14"/>
      <c r="NW109" s="14"/>
      <c r="NX109" s="14"/>
      <c r="NY109" s="14"/>
      <c r="NZ109" s="14"/>
      <c r="OA109" s="14"/>
      <c r="OB109" s="14"/>
      <c r="OC109" s="14"/>
      <c r="OD109" s="14"/>
      <c r="OE109" s="14"/>
      <c r="OF109" s="14"/>
      <c r="OG109" s="14"/>
      <c r="OH109" s="14"/>
      <c r="OI109" s="14"/>
      <c r="OJ109" s="14"/>
      <c r="OK109" s="14"/>
      <c r="OL109" s="14"/>
      <c r="OM109" s="14"/>
      <c r="ON109" s="14"/>
      <c r="OO109" s="14"/>
      <c r="OP109" s="14"/>
      <c r="OQ109" s="14"/>
      <c r="OR109" s="14"/>
      <c r="OS109" s="14"/>
      <c r="OT109" s="14"/>
      <c r="OU109" s="14"/>
      <c r="OV109" s="14"/>
      <c r="OW109" s="14"/>
      <c r="OX109" s="14"/>
      <c r="OY109" s="14"/>
      <c r="OZ109" s="14"/>
      <c r="PA109" s="14"/>
      <c r="PB109" s="14"/>
      <c r="PC109" s="14"/>
      <c r="PD109" s="14"/>
      <c r="PE109" s="14"/>
      <c r="PF109" s="14"/>
      <c r="PG109" s="14"/>
      <c r="PH109" s="14"/>
      <c r="PI109" s="14"/>
      <c r="PJ109" s="14"/>
      <c r="PK109" s="14"/>
      <c r="PL109" s="14"/>
      <c r="PM109" s="14"/>
      <c r="PN109" s="14"/>
      <c r="PO109" s="14"/>
      <c r="PP109" s="14"/>
      <c r="PQ109" s="14"/>
      <c r="PR109" s="14"/>
      <c r="PS109" s="14"/>
      <c r="PT109" s="14"/>
      <c r="PU109" s="14"/>
      <c r="PV109" s="14"/>
      <c r="PW109" s="14"/>
      <c r="PX109" s="14"/>
      <c r="PY109" s="14"/>
      <c r="PZ109" s="14"/>
      <c r="QA109" s="14"/>
      <c r="QB109" s="14"/>
      <c r="QC109" s="14"/>
      <c r="QD109" s="14"/>
      <c r="QE109" s="14"/>
      <c r="QF109" s="14"/>
      <c r="QG109" s="14"/>
      <c r="QH109" s="14"/>
      <c r="QI109" s="14"/>
      <c r="QJ109" s="14"/>
      <c r="QK109" s="14"/>
      <c r="QL109" s="14"/>
      <c r="QM109" s="14"/>
      <c r="QN109" s="14"/>
      <c r="QO109" s="14"/>
      <c r="QP109" s="14"/>
      <c r="QQ109" s="14"/>
      <c r="QR109" s="14"/>
      <c r="QS109" s="14"/>
      <c r="QT109" s="14"/>
      <c r="QU109" s="14"/>
      <c r="QV109" s="14"/>
      <c r="QW109" s="14"/>
      <c r="QX109" s="14"/>
      <c r="QY109" s="14"/>
      <c r="QZ109" s="14"/>
      <c r="RA109" s="14"/>
      <c r="RB109" s="14"/>
      <c r="RC109" s="14"/>
      <c r="RD109" s="14"/>
      <c r="RE109" s="14"/>
      <c r="RF109" s="14"/>
      <c r="RG109" s="14"/>
      <c r="RH109" s="14"/>
      <c r="RI109" s="14"/>
      <c r="RJ109" s="14"/>
      <c r="RK109" s="14"/>
      <c r="RL109" s="14"/>
      <c r="RM109" s="14"/>
      <c r="RN109" s="14"/>
      <c r="RO109" s="14"/>
      <c r="RP109" s="14"/>
      <c r="RQ109" s="14"/>
      <c r="RR109" s="14"/>
      <c r="RS109" s="14"/>
      <c r="RT109" s="14"/>
      <c r="RU109" s="14"/>
      <c r="RV109" s="14"/>
      <c r="RW109" s="14"/>
      <c r="RX109" s="14"/>
      <c r="RY109" s="14"/>
      <c r="RZ109" s="14"/>
      <c r="SA109" s="14"/>
      <c r="SB109" s="14"/>
      <c r="SC109" s="14"/>
      <c r="SD109" s="14"/>
      <c r="SE109" s="14"/>
      <c r="SF109" s="14"/>
      <c r="SG109" s="14"/>
      <c r="SH109" s="14"/>
      <c r="SI109" s="14"/>
      <c r="SJ109" s="14"/>
      <c r="SK109" s="14"/>
      <c r="SL109" s="14"/>
      <c r="SM109" s="14"/>
      <c r="SN109" s="14"/>
      <c r="SO109" s="14"/>
      <c r="SP109" s="14"/>
      <c r="SQ109" s="14"/>
      <c r="SR109" s="14"/>
      <c r="SS109" s="14"/>
      <c r="ST109" s="14"/>
      <c r="SU109" s="14"/>
      <c r="SV109" s="14"/>
      <c r="SW109" s="14"/>
      <c r="SX109" s="14"/>
      <c r="SY109" s="14"/>
      <c r="SZ109" s="14"/>
      <c r="TA109" s="14"/>
      <c r="TB109" s="14"/>
      <c r="TC109" s="14"/>
      <c r="TD109" s="14"/>
      <c r="TE109" s="14"/>
      <c r="TF109" s="14"/>
      <c r="TG109" s="14"/>
      <c r="TH109" s="14"/>
      <c r="TI109" s="14"/>
      <c r="TJ109" s="14"/>
      <c r="TK109" s="14"/>
      <c r="TL109" s="14"/>
      <c r="TM109" s="14"/>
      <c r="TN109" s="14"/>
      <c r="TO109" s="14"/>
      <c r="TP109" s="14"/>
      <c r="TQ109" s="14"/>
      <c r="TR109" s="14"/>
      <c r="TS109" s="14"/>
      <c r="TT109" s="14"/>
      <c r="TU109" s="14"/>
      <c r="TV109" s="14"/>
      <c r="TW109" s="14"/>
      <c r="TX109" s="14"/>
      <c r="TY109" s="14"/>
      <c r="TZ109" s="14"/>
      <c r="UA109" s="14"/>
      <c r="UB109" s="14"/>
      <c r="UC109" s="14"/>
      <c r="UD109" s="14"/>
      <c r="UE109" s="14"/>
      <c r="UF109" s="14"/>
      <c r="UG109" s="14"/>
      <c r="UH109" s="14"/>
      <c r="UI109" s="14"/>
      <c r="UJ109" s="14"/>
      <c r="UK109" s="14"/>
      <c r="UL109" s="14"/>
      <c r="UM109" s="14"/>
      <c r="UN109" s="14"/>
      <c r="UO109" s="14"/>
      <c r="UP109" s="14"/>
      <c r="UQ109" s="14"/>
      <c r="UR109" s="14"/>
      <c r="US109" s="14"/>
      <c r="UT109" s="14"/>
      <c r="UU109" s="14"/>
      <c r="UV109" s="14"/>
      <c r="UW109" s="14"/>
      <c r="UX109" s="14"/>
      <c r="UY109" s="14"/>
      <c r="UZ109" s="14"/>
      <c r="VA109" s="14"/>
      <c r="VB109" s="14"/>
      <c r="VC109" s="14"/>
      <c r="VD109" s="14"/>
      <c r="VE109" s="14"/>
      <c r="VF109" s="14"/>
      <c r="VG109" s="14"/>
      <c r="VH109" s="14"/>
      <c r="VI109" s="14"/>
      <c r="VJ109" s="14"/>
      <c r="VK109" s="14"/>
      <c r="VL109" s="14"/>
      <c r="VM109" s="14"/>
      <c r="VN109" s="14"/>
      <c r="VO109" s="14"/>
      <c r="VP109" s="14"/>
      <c r="VQ109" s="14"/>
      <c r="VR109" s="14"/>
      <c r="VS109" s="14"/>
      <c r="VT109" s="14"/>
      <c r="VU109" s="14"/>
      <c r="VV109" s="14"/>
      <c r="VW109" s="14"/>
      <c r="VX109" s="14"/>
      <c r="VY109" s="14"/>
      <c r="VZ109" s="14"/>
      <c r="WA109" s="14"/>
      <c r="WB109" s="14"/>
      <c r="WC109" s="14"/>
      <c r="WD109" s="14"/>
      <c r="WE109" s="14"/>
      <c r="WF109" s="14"/>
      <c r="WG109" s="14"/>
      <c r="WH109" s="14"/>
      <c r="WI109" s="14"/>
      <c r="WJ109" s="14"/>
      <c r="WK109" s="14"/>
      <c r="WL109" s="14"/>
      <c r="WM109" s="14"/>
      <c r="WN109" s="14"/>
      <c r="WO109" s="14"/>
      <c r="WP109" s="14"/>
      <c r="WQ109" s="14"/>
      <c r="WR109" s="14"/>
      <c r="WS109" s="14"/>
      <c r="WT109" s="14"/>
      <c r="WU109" s="14"/>
      <c r="WV109" s="14"/>
      <c r="WW109" s="14"/>
      <c r="WX109" s="14"/>
      <c r="WY109" s="14"/>
      <c r="WZ109" s="14"/>
      <c r="XA109" s="14"/>
      <c r="XB109" s="14"/>
      <c r="XC109" s="14"/>
      <c r="XD109" s="14"/>
      <c r="XE109" s="14"/>
      <c r="XF109" s="14"/>
      <c r="XG109" s="14"/>
      <c r="XH109" s="14"/>
      <c r="XI109" s="14"/>
      <c r="XJ109" s="14"/>
      <c r="XK109" s="14"/>
      <c r="XL109" s="14"/>
      <c r="XM109" s="14"/>
      <c r="XN109" s="14"/>
      <c r="XO109" s="14"/>
      <c r="XP109" s="14"/>
      <c r="XQ109" s="14"/>
      <c r="XR109" s="14"/>
      <c r="XS109" s="14"/>
      <c r="XT109" s="14"/>
      <c r="XU109" s="14"/>
      <c r="XV109" s="14"/>
      <c r="XW109" s="14"/>
      <c r="XX109" s="14"/>
      <c r="XY109" s="14"/>
      <c r="XZ109" s="14"/>
      <c r="YA109" s="14"/>
      <c r="YB109" s="14"/>
      <c r="YC109" s="14"/>
      <c r="YD109" s="14"/>
      <c r="YE109" s="14"/>
      <c r="YF109" s="14"/>
      <c r="YG109" s="14"/>
      <c r="YH109" s="14"/>
      <c r="YI109" s="14"/>
      <c r="YJ109" s="14"/>
      <c r="YK109" s="14"/>
      <c r="YL109" s="14"/>
      <c r="YM109" s="14"/>
      <c r="YN109" s="14"/>
      <c r="YO109" s="14"/>
      <c r="YP109" s="14"/>
      <c r="YQ109" s="14"/>
      <c r="YR109" s="14"/>
      <c r="YS109" s="14"/>
      <c r="YT109" s="14"/>
      <c r="YU109" s="14"/>
      <c r="YV109" s="14"/>
      <c r="YW109" s="14"/>
      <c r="YX109" s="14"/>
      <c r="YY109" s="14"/>
      <c r="YZ109" s="14"/>
      <c r="ZA109" s="14"/>
      <c r="ZB109" s="14"/>
      <c r="ZC109" s="14"/>
      <c r="ZD109" s="14"/>
      <c r="ZE109" s="14"/>
      <c r="ZF109" s="14"/>
      <c r="ZG109" s="14"/>
      <c r="ZH109" s="14"/>
      <c r="ZI109" s="14"/>
      <c r="ZJ109" s="14"/>
      <c r="ZK109" s="14"/>
      <c r="ZL109" s="14"/>
      <c r="ZM109" s="14"/>
      <c r="ZN109" s="14"/>
      <c r="ZO109" s="14"/>
      <c r="ZP109" s="14"/>
      <c r="ZQ109" s="14"/>
      <c r="ZR109" s="14"/>
      <c r="ZS109" s="14"/>
      <c r="ZT109" s="14"/>
      <c r="ZU109" s="14"/>
      <c r="ZV109" s="14"/>
      <c r="ZW109" s="14"/>
      <c r="ZX109" s="14"/>
      <c r="ZY109" s="14"/>
      <c r="ZZ109" s="14"/>
      <c r="AAA109" s="14"/>
      <c r="AAB109" s="14"/>
      <c r="AAC109" s="14"/>
      <c r="AAD109" s="14"/>
      <c r="AAE109" s="14"/>
      <c r="AAF109" s="14"/>
      <c r="AAG109" s="14"/>
      <c r="AAH109" s="14"/>
      <c r="AAI109" s="14"/>
      <c r="AAJ109" s="14"/>
      <c r="AAK109" s="14"/>
      <c r="AAL109" s="14"/>
      <c r="AAM109" s="14"/>
      <c r="AAN109" s="14"/>
      <c r="AAO109" s="14"/>
      <c r="AAP109" s="14"/>
      <c r="AAQ109" s="14"/>
      <c r="AAR109" s="14"/>
      <c r="AAS109" s="14"/>
      <c r="AAT109" s="14"/>
      <c r="AAU109" s="14"/>
      <c r="AAV109" s="14"/>
      <c r="AAW109" s="14"/>
      <c r="AAX109" s="14"/>
      <c r="AAY109" s="14"/>
      <c r="AAZ109" s="14"/>
      <c r="ABA109" s="14"/>
      <c r="ABB109" s="14"/>
      <c r="ABC109" s="14"/>
      <c r="ABD109" s="14"/>
      <c r="ABE109" s="14"/>
      <c r="ABF109" s="14"/>
      <c r="ABG109" s="14"/>
      <c r="ABH109" s="14"/>
      <c r="ABI109" s="14"/>
      <c r="ABJ109" s="14"/>
      <c r="ABK109" s="14"/>
      <c r="ABL109" s="14"/>
      <c r="ABM109" s="14"/>
      <c r="ABN109" s="14"/>
      <c r="ABO109" s="14"/>
      <c r="ABP109" s="14"/>
      <c r="ABQ109" s="14"/>
      <c r="ABR109" s="14"/>
      <c r="ABS109" s="14"/>
      <c r="ABT109" s="14"/>
      <c r="ABU109" s="14"/>
      <c r="ABV109" s="14"/>
      <c r="ABW109" s="14"/>
      <c r="ABX109" s="14"/>
      <c r="ABY109" s="14"/>
      <c r="ABZ109" s="14"/>
      <c r="ACA109" s="14"/>
      <c r="ACB109" s="14"/>
      <c r="ACC109" s="14"/>
      <c r="ACD109" s="14"/>
      <c r="ACE109" s="14"/>
      <c r="ACF109" s="14"/>
      <c r="ACG109" s="14"/>
      <c r="ACH109" s="14"/>
      <c r="ACI109" s="14"/>
      <c r="ACJ109" s="14"/>
      <c r="ACK109" s="14"/>
      <c r="ACL109" s="14"/>
      <c r="ACM109" s="14"/>
      <c r="ACN109" s="14"/>
      <c r="ACO109" s="14"/>
      <c r="ACP109" s="14"/>
      <c r="ACQ109" s="14"/>
      <c r="ACR109" s="14"/>
      <c r="ACS109" s="14"/>
      <c r="ACT109" s="14"/>
      <c r="ACU109" s="14"/>
      <c r="ACV109" s="14"/>
      <c r="ACW109" s="14"/>
      <c r="ACX109" s="14"/>
      <c r="ACY109" s="14"/>
      <c r="ACZ109" s="14"/>
      <c r="ADA109" s="14"/>
      <c r="ADB109" s="14"/>
      <c r="ADC109" s="14"/>
      <c r="ADD109" s="14"/>
      <c r="ADE109" s="14"/>
      <c r="ADF109" s="14"/>
      <c r="ADG109" s="14"/>
      <c r="ADH109" s="14"/>
      <c r="ADI109" s="14"/>
      <c r="ADJ109" s="14"/>
      <c r="ADK109" s="14"/>
      <c r="ADL109" s="14"/>
      <c r="ADM109" s="14"/>
      <c r="ADN109" s="14"/>
      <c r="ADO109" s="14"/>
      <c r="ADP109" s="14"/>
      <c r="ADQ109" s="14"/>
      <c r="ADR109" s="14"/>
      <c r="ADS109" s="14"/>
      <c r="ADT109" s="14"/>
      <c r="ADU109" s="14"/>
      <c r="ADV109" s="14"/>
      <c r="ADW109" s="14"/>
      <c r="ADX109" s="14"/>
      <c r="ADY109" s="14"/>
      <c r="ADZ109" s="14"/>
      <c r="AEA109" s="14"/>
      <c r="AEB109" s="14"/>
      <c r="AEC109" s="14"/>
      <c r="AED109" s="14"/>
      <c r="AEE109" s="14"/>
      <c r="AEF109" s="14"/>
      <c r="AEG109" s="14"/>
      <c r="AEH109" s="14"/>
      <c r="AEI109" s="14"/>
      <c r="AEJ109" s="14"/>
      <c r="AEK109" s="14"/>
      <c r="AEL109" s="14"/>
      <c r="AEM109" s="14"/>
      <c r="AEN109" s="14"/>
      <c r="AEO109" s="14"/>
      <c r="AEP109" s="14"/>
      <c r="AEQ109" s="14"/>
      <c r="AER109" s="14"/>
      <c r="AES109" s="14"/>
      <c r="AET109" s="14"/>
      <c r="AEU109" s="14"/>
      <c r="AEV109" s="14"/>
      <c r="AEW109" s="14"/>
      <c r="AEX109" s="14"/>
      <c r="AEY109" s="14"/>
      <c r="AEZ109" s="14"/>
      <c r="AFA109" s="14"/>
      <c r="AFB109" s="14"/>
      <c r="AFC109" s="14"/>
      <c r="AFD109" s="14"/>
      <c r="AFE109" s="14"/>
      <c r="AFF109" s="14"/>
      <c r="AFG109" s="14"/>
      <c r="AFH109" s="14"/>
      <c r="AFI109" s="14"/>
      <c r="AFJ109" s="14"/>
      <c r="AFK109" s="14"/>
      <c r="AFL109" s="14"/>
      <c r="AFM109" s="14"/>
      <c r="AFN109" s="14"/>
      <c r="AFO109" s="14"/>
      <c r="AFP109" s="14"/>
      <c r="AFQ109" s="14"/>
      <c r="AFR109" s="14"/>
      <c r="AFS109" s="14"/>
      <c r="AFT109" s="14"/>
      <c r="AFU109" s="14"/>
      <c r="AFV109" s="14"/>
      <c r="AFW109" s="14"/>
      <c r="AFX109" s="14"/>
      <c r="AFY109" s="14"/>
      <c r="AFZ109" s="14"/>
      <c r="AGA109" s="14"/>
      <c r="AGB109" s="14"/>
      <c r="AGC109" s="14"/>
      <c r="AGD109" s="14"/>
      <c r="AGE109" s="14"/>
      <c r="AGF109" s="14"/>
      <c r="AGG109" s="14"/>
      <c r="AGH109" s="14"/>
      <c r="AGI109" s="14"/>
      <c r="AGJ109" s="14"/>
      <c r="AGK109" s="14"/>
      <c r="AGL109" s="14"/>
      <c r="AGM109" s="14"/>
      <c r="AGN109" s="14"/>
      <c r="AGO109" s="14"/>
      <c r="AGP109" s="14"/>
      <c r="AGQ109" s="14"/>
      <c r="AGR109" s="14"/>
      <c r="AGS109" s="14"/>
      <c r="AGT109" s="14"/>
      <c r="AGU109" s="14"/>
      <c r="AGV109" s="14"/>
      <c r="AGW109" s="14"/>
      <c r="AGX109" s="14"/>
      <c r="AGY109" s="14"/>
      <c r="AGZ109" s="14"/>
      <c r="AHA109" s="14"/>
      <c r="AHB109" s="14"/>
      <c r="AHC109" s="14"/>
      <c r="AHD109" s="14"/>
      <c r="AHE109" s="14"/>
      <c r="AHF109" s="14"/>
      <c r="AHG109" s="14"/>
      <c r="AHH109" s="14"/>
      <c r="AHI109" s="14"/>
      <c r="AHJ109" s="14"/>
      <c r="AHK109" s="14"/>
      <c r="AHL109" s="14"/>
      <c r="AHM109" s="14"/>
      <c r="AHN109" s="14"/>
      <c r="AHO109" s="14"/>
      <c r="AHP109" s="14"/>
      <c r="AHQ109" s="14"/>
      <c r="AHR109" s="14"/>
      <c r="AHS109" s="14"/>
      <c r="AHT109" s="14"/>
      <c r="AHU109" s="14"/>
      <c r="AHV109" s="14"/>
      <c r="AHW109" s="14"/>
      <c r="AHX109" s="14"/>
      <c r="AHY109" s="14"/>
      <c r="AHZ109" s="14"/>
      <c r="AIA109" s="14"/>
      <c r="AIB109" s="14"/>
      <c r="AIC109" s="14"/>
      <c r="AID109" s="14"/>
      <c r="AIE109" s="14"/>
      <c r="AIF109" s="14"/>
      <c r="AIG109" s="14"/>
      <c r="AIH109" s="14"/>
      <c r="AII109" s="14"/>
      <c r="AIJ109" s="14"/>
      <c r="AIK109" s="14"/>
      <c r="AIL109" s="14"/>
      <c r="AIM109" s="14"/>
      <c r="AIN109" s="14"/>
      <c r="AIO109" s="14"/>
      <c r="AIP109" s="14"/>
      <c r="AIQ109" s="14"/>
      <c r="AIR109" s="14"/>
      <c r="AIS109" s="14"/>
      <c r="AIT109" s="14"/>
      <c r="AIU109" s="14"/>
      <c r="AIV109" s="14"/>
      <c r="AIW109" s="14"/>
      <c r="AIX109" s="14"/>
      <c r="AIY109" s="14"/>
      <c r="AIZ109" s="14"/>
      <c r="AJA109" s="14"/>
      <c r="AJB109" s="14"/>
      <c r="AJC109" s="14"/>
      <c r="AJD109" s="14"/>
      <c r="AJE109" s="14"/>
      <c r="AJF109" s="14"/>
      <c r="AJG109" s="14"/>
      <c r="AJH109" s="14"/>
      <c r="AJI109" s="14"/>
      <c r="AJJ109" s="14"/>
      <c r="AJK109" s="14"/>
      <c r="AJL109" s="14"/>
      <c r="AJM109" s="14"/>
      <c r="AJN109" s="14"/>
      <c r="AJO109" s="14"/>
      <c r="AJP109" s="14"/>
      <c r="AJQ109" s="14"/>
      <c r="AJR109" s="14"/>
      <c r="AJS109" s="14"/>
      <c r="AJT109" s="14"/>
      <c r="AJU109" s="14"/>
      <c r="AJV109" s="14"/>
      <c r="AJW109" s="14"/>
      <c r="AJX109" s="14"/>
      <c r="AJY109" s="14"/>
      <c r="AJZ109" s="14"/>
      <c r="AKA109" s="14"/>
      <c r="AKB109" s="14"/>
      <c r="AKC109" s="14"/>
      <c r="AKD109" s="14"/>
      <c r="AKE109" s="14"/>
      <c r="AKF109" s="14"/>
      <c r="AKG109" s="14"/>
      <c r="AKH109" s="14"/>
      <c r="AKI109" s="14"/>
      <c r="AKJ109" s="14"/>
      <c r="AKK109" s="14"/>
      <c r="AKL109" s="14"/>
      <c r="AKM109" s="14"/>
      <c r="AKN109" s="14"/>
      <c r="AKO109" s="14"/>
      <c r="AKP109" s="14"/>
      <c r="AKQ109" s="14"/>
      <c r="AKR109" s="14"/>
      <c r="AKS109" s="14"/>
      <c r="AKT109" s="14"/>
      <c r="AKU109" s="14"/>
      <c r="AKV109" s="14"/>
      <c r="AKW109" s="14"/>
      <c r="AKX109" s="14"/>
      <c r="AKY109" s="14"/>
      <c r="AKZ109" s="14"/>
      <c r="ALA109" s="14"/>
      <c r="ALB109" s="14"/>
      <c r="ALC109" s="14"/>
      <c r="ALD109" s="14"/>
      <c r="ALE109" s="14"/>
      <c r="ALF109" s="14"/>
      <c r="ALG109" s="14"/>
      <c r="ALH109" s="14"/>
      <c r="ALI109" s="14"/>
      <c r="ALJ109" s="14"/>
      <c r="ALK109" s="14"/>
      <c r="ALL109" s="14"/>
      <c r="ALM109" s="14"/>
      <c r="ALN109" s="14"/>
      <c r="ALO109" s="14"/>
      <c r="ALP109" s="14"/>
      <c r="ALQ109" s="14"/>
      <c r="ALR109" s="14"/>
      <c r="ALS109" s="14"/>
      <c r="ALT109" s="14"/>
      <c r="ALU109" s="14"/>
      <c r="ALV109" s="14"/>
      <c r="ALW109" s="14"/>
      <c r="ALX109" s="14"/>
      <c r="ALY109" s="14"/>
      <c r="ALZ109" s="14"/>
      <c r="AMA109" s="14"/>
      <c r="AMB109" s="14"/>
      <c r="AMC109" s="14"/>
      <c r="AMD109" s="14"/>
      <c r="AME109" s="14"/>
      <c r="AMF109" s="14"/>
      <c r="AMG109" s="14"/>
      <c r="AMH109" s="14"/>
      <c r="AMI109" s="14"/>
      <c r="AMJ109" s="14"/>
    </row>
    <row r="110" customFormat="false" ht="12.8" hidden="false" customHeight="false" outlineLevel="0" collapsed="false">
      <c r="A110" s="22"/>
    </row>
    <row r="111" customFormat="false" ht="12.75" hidden="false" customHeight="true" outlineLevel="0" collapsed="false">
      <c r="A111" s="21" t="s">
        <v>255</v>
      </c>
      <c r="B111" s="1" t="s">
        <v>96</v>
      </c>
      <c r="C111" s="1" t="s">
        <v>256</v>
      </c>
      <c r="D111" s="1" t="s">
        <v>257</v>
      </c>
      <c r="E111" s="18" t="s">
        <v>99</v>
      </c>
      <c r="N111" s="1" t="s">
        <v>258</v>
      </c>
    </row>
    <row r="112" customFormat="false" ht="12.8" hidden="false" customHeight="false" outlineLevel="0" collapsed="false">
      <c r="A112" s="21"/>
    </row>
    <row r="113" customFormat="false" ht="12.8" hidden="false" customHeight="false" outlineLevel="0" collapsed="false">
      <c r="A113" s="21" t="s">
        <v>255</v>
      </c>
      <c r="B113" s="1" t="s">
        <v>257</v>
      </c>
      <c r="C113" s="1" t="s">
        <v>259</v>
      </c>
      <c r="D113" s="1" t="s">
        <v>260</v>
      </c>
      <c r="E113" s="1" t="s">
        <v>99</v>
      </c>
      <c r="J113" s="23" t="str">
        <f aca="false">_xlfn.CONCAT($C$111,".",$C$113)</f>
        <v>spectroMass.analyseur</v>
      </c>
      <c r="N113" s="1" t="s">
        <v>260</v>
      </c>
    </row>
    <row r="114" customFormat="false" ht="12.8" hidden="false" customHeight="false" outlineLevel="0" collapsed="false">
      <c r="A114" s="21" t="s">
        <v>255</v>
      </c>
      <c r="B114" s="1" t="s">
        <v>260</v>
      </c>
      <c r="C114" s="1" t="s">
        <v>80</v>
      </c>
      <c r="D114" s="1" t="s">
        <v>98</v>
      </c>
      <c r="E114" s="1" t="s">
        <v>99</v>
      </c>
      <c r="G114" s="5" t="s">
        <v>101</v>
      </c>
      <c r="I114" s="12" t="s">
        <v>261</v>
      </c>
      <c r="J114" s="23" t="str">
        <f aca="false">_xlfn.CONCAT($C$111,".",$C$113,".",C114)</f>
        <v>spectroMass.analyseur.type</v>
      </c>
      <c r="N114" s="1" t="s">
        <v>170</v>
      </c>
    </row>
    <row r="115" customFormat="false" ht="12.8" hidden="false" customHeight="false" outlineLevel="0" collapsed="false">
      <c r="A115" s="21" t="s">
        <v>255</v>
      </c>
      <c r="B115" s="1" t="s">
        <v>260</v>
      </c>
      <c r="C115" s="1" t="s">
        <v>119</v>
      </c>
      <c r="D115" s="1" t="s">
        <v>98</v>
      </c>
      <c r="E115" s="1" t="s">
        <v>99</v>
      </c>
      <c r="G115" s="5" t="s">
        <v>101</v>
      </c>
      <c r="J115" s="23" t="str">
        <f aca="false">_xlfn.CONCAT($C$111,".",$C$113,".",C115)</f>
        <v>spectroMass.analyseur.sharelink</v>
      </c>
      <c r="N115" s="1" t="s">
        <v>120</v>
      </c>
    </row>
    <row r="116" customFormat="false" ht="12.8" hidden="false" customHeight="false" outlineLevel="0" collapsed="false">
      <c r="A116" s="21" t="s">
        <v>255</v>
      </c>
      <c r="B116" s="1" t="s">
        <v>260</v>
      </c>
      <c r="C116" s="1" t="s">
        <v>107</v>
      </c>
      <c r="D116" s="1" t="s">
        <v>98</v>
      </c>
      <c r="E116" s="1" t="s">
        <v>99</v>
      </c>
      <c r="G116" s="5" t="s">
        <v>101</v>
      </c>
      <c r="J116" s="1" t="str">
        <f aca="false">_xlfn.CONCAT($C$111,".",C116)</f>
        <v>spectroMass.title</v>
      </c>
      <c r="N116" s="1" t="s">
        <v>109</v>
      </c>
    </row>
    <row r="117" customFormat="false" ht="12.8" hidden="false" customHeight="false" outlineLevel="0" collapsed="false">
      <c r="A117" s="21" t="s">
        <v>255</v>
      </c>
      <c r="B117" s="1" t="s">
        <v>260</v>
      </c>
      <c r="C117" s="1" t="s">
        <v>97</v>
      </c>
      <c r="D117" s="1" t="s">
        <v>98</v>
      </c>
      <c r="E117" s="1" t="s">
        <v>99</v>
      </c>
      <c r="G117" s="5" t="s">
        <v>101</v>
      </c>
      <c r="J117" s="1" t="str">
        <f aca="false">_xlfn.CONCAT($C$111,".",C117)</f>
        <v>spectroMass.id</v>
      </c>
      <c r="N117" s="1" t="s">
        <v>262</v>
      </c>
    </row>
    <row r="118" s="14" customFormat="true" ht="12.8" hidden="false" customHeight="false" outlineLevel="0" collapsed="false">
      <c r="A118" s="21" t="s">
        <v>255</v>
      </c>
      <c r="B118" s="1" t="s">
        <v>260</v>
      </c>
      <c r="C118" s="1" t="s">
        <v>263</v>
      </c>
      <c r="D118" s="1" t="s">
        <v>136</v>
      </c>
      <c r="E118" s="1"/>
      <c r="F118" s="4"/>
      <c r="G118" s="5" t="s">
        <v>138</v>
      </c>
      <c r="H118" s="4"/>
      <c r="I118" s="4" t="n">
        <v>2</v>
      </c>
      <c r="J118" s="23" t="str">
        <f aca="false">_xlfn.CONCAT($C$111,".",$C$113,".",C118)</f>
        <v>spectroMass.analyseur.resolution</v>
      </c>
      <c r="K118" s="4"/>
      <c r="L118" s="1"/>
      <c r="M118" s="1"/>
      <c r="N118" s="1" t="s">
        <v>264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  <c r="VF118" s="1"/>
      <c r="VG118" s="1"/>
      <c r="VH118" s="1"/>
      <c r="VI118" s="1"/>
      <c r="VJ118" s="1"/>
      <c r="VK118" s="1"/>
      <c r="VL118" s="1"/>
      <c r="VM118" s="1"/>
      <c r="VN118" s="1"/>
      <c r="VO118" s="1"/>
      <c r="VP118" s="1"/>
      <c r="VQ118" s="1"/>
      <c r="VR118" s="1"/>
      <c r="VS118" s="1"/>
      <c r="VT118" s="1"/>
      <c r="VU118" s="1"/>
      <c r="VV118" s="1"/>
      <c r="VW118" s="1"/>
      <c r="VX118" s="1"/>
      <c r="VY118" s="1"/>
      <c r="VZ118" s="1"/>
      <c r="WA118" s="1"/>
      <c r="WB118" s="1"/>
      <c r="WC118" s="1"/>
      <c r="WD118" s="1"/>
      <c r="WE118" s="1"/>
      <c r="WF118" s="1"/>
      <c r="WG118" s="1"/>
      <c r="WH118" s="1"/>
      <c r="WI118" s="1"/>
      <c r="WJ118" s="1"/>
      <c r="WK118" s="1"/>
      <c r="WL118" s="1"/>
      <c r="WM118" s="1"/>
      <c r="WN118" s="1"/>
      <c r="WO118" s="1"/>
      <c r="WP118" s="1"/>
      <c r="WQ118" s="1"/>
      <c r="WR118" s="1"/>
      <c r="WS118" s="1"/>
      <c r="WT118" s="1"/>
      <c r="WU118" s="1"/>
      <c r="WV118" s="1"/>
      <c r="WW118" s="1"/>
      <c r="WX118" s="1"/>
      <c r="WY118" s="1"/>
      <c r="WZ118" s="1"/>
      <c r="XA118" s="1"/>
      <c r="XB118" s="1"/>
      <c r="XC118" s="1"/>
      <c r="XD118" s="1"/>
      <c r="XE118" s="1"/>
      <c r="XF118" s="1"/>
      <c r="XG118" s="1"/>
      <c r="XH118" s="1"/>
      <c r="XI118" s="1"/>
      <c r="XJ118" s="1"/>
      <c r="XK118" s="1"/>
      <c r="XL118" s="1"/>
      <c r="XM118" s="1"/>
      <c r="XN118" s="1"/>
      <c r="XO118" s="1"/>
      <c r="XP118" s="1"/>
      <c r="XQ118" s="1"/>
      <c r="XR118" s="1"/>
      <c r="XS118" s="1"/>
      <c r="XT118" s="1"/>
      <c r="XU118" s="1"/>
      <c r="XV118" s="1"/>
      <c r="XW118" s="1"/>
      <c r="XX118" s="1"/>
      <c r="XY118" s="1"/>
      <c r="XZ118" s="1"/>
      <c r="YA118" s="1"/>
      <c r="YB118" s="1"/>
      <c r="YC118" s="1"/>
      <c r="YD118" s="1"/>
      <c r="YE118" s="1"/>
      <c r="YF118" s="1"/>
      <c r="YG118" s="1"/>
      <c r="YH118" s="1"/>
      <c r="YI118" s="1"/>
      <c r="YJ118" s="1"/>
      <c r="YK118" s="1"/>
      <c r="YL118" s="1"/>
      <c r="YM118" s="1"/>
      <c r="YN118" s="1"/>
      <c r="YO118" s="1"/>
      <c r="YP118" s="1"/>
      <c r="YQ118" s="1"/>
      <c r="YR118" s="1"/>
      <c r="YS118" s="1"/>
      <c r="YT118" s="1"/>
      <c r="YU118" s="1"/>
      <c r="YV118" s="1"/>
      <c r="YW118" s="1"/>
      <c r="YX118" s="1"/>
      <c r="YY118" s="1"/>
      <c r="YZ118" s="1"/>
      <c r="ZA118" s="1"/>
      <c r="ZB118" s="1"/>
      <c r="ZC118" s="1"/>
      <c r="ZD118" s="1"/>
      <c r="ZE118" s="1"/>
      <c r="ZF118" s="1"/>
      <c r="ZG118" s="1"/>
      <c r="ZH118" s="1"/>
      <c r="ZI118" s="1"/>
      <c r="ZJ118" s="1"/>
      <c r="ZK118" s="1"/>
      <c r="ZL118" s="1"/>
      <c r="ZM118" s="1"/>
      <c r="ZN118" s="1"/>
      <c r="ZO118" s="1"/>
      <c r="ZP118" s="1"/>
      <c r="ZQ118" s="1"/>
      <c r="ZR118" s="1"/>
      <c r="ZS118" s="1"/>
      <c r="ZT118" s="1"/>
      <c r="ZU118" s="1"/>
      <c r="ZV118" s="1"/>
      <c r="ZW118" s="1"/>
      <c r="ZX118" s="1"/>
      <c r="ZY118" s="1"/>
      <c r="ZZ118" s="1"/>
      <c r="AAA118" s="1"/>
      <c r="AAB118" s="1"/>
      <c r="AAC118" s="1"/>
      <c r="AAD118" s="1"/>
      <c r="AAE118" s="1"/>
      <c r="AAF118" s="1"/>
      <c r="AAG118" s="1"/>
      <c r="AAH118" s="1"/>
      <c r="AAI118" s="1"/>
      <c r="AAJ118" s="1"/>
      <c r="AAK118" s="1"/>
      <c r="AAL118" s="1"/>
      <c r="AAM118" s="1"/>
      <c r="AAN118" s="1"/>
      <c r="AAO118" s="1"/>
      <c r="AAP118" s="1"/>
      <c r="AAQ118" s="1"/>
      <c r="AAR118" s="1"/>
      <c r="AAS118" s="1"/>
      <c r="AAT118" s="1"/>
      <c r="AAU118" s="1"/>
      <c r="AAV118" s="1"/>
      <c r="AAW118" s="1"/>
      <c r="AAX118" s="1"/>
      <c r="AAY118" s="1"/>
      <c r="AAZ118" s="1"/>
      <c r="ABA118" s="1"/>
      <c r="ABB118" s="1"/>
      <c r="ABC118" s="1"/>
      <c r="ABD118" s="1"/>
      <c r="ABE118" s="1"/>
      <c r="ABF118" s="1"/>
      <c r="ABG118" s="1"/>
      <c r="ABH118" s="1"/>
      <c r="ABI118" s="1"/>
      <c r="ABJ118" s="1"/>
      <c r="ABK118" s="1"/>
      <c r="ABL118" s="1"/>
      <c r="ABM118" s="1"/>
      <c r="ABN118" s="1"/>
      <c r="ABO118" s="1"/>
      <c r="ABP118" s="1"/>
      <c r="ABQ118" s="1"/>
      <c r="ABR118" s="1"/>
      <c r="ABS118" s="1"/>
      <c r="ABT118" s="1"/>
      <c r="ABU118" s="1"/>
      <c r="ABV118" s="1"/>
      <c r="ABW118" s="1"/>
      <c r="ABX118" s="1"/>
      <c r="ABY118" s="1"/>
      <c r="ABZ118" s="1"/>
      <c r="ACA118" s="1"/>
      <c r="ACB118" s="1"/>
      <c r="ACC118" s="1"/>
      <c r="ACD118" s="1"/>
      <c r="ACE118" s="1"/>
      <c r="ACF118" s="1"/>
      <c r="ACG118" s="1"/>
      <c r="ACH118" s="1"/>
      <c r="ACI118" s="1"/>
      <c r="ACJ118" s="1"/>
      <c r="ACK118" s="1"/>
      <c r="ACL118" s="1"/>
      <c r="ACM118" s="1"/>
      <c r="ACN118" s="1"/>
      <c r="ACO118" s="1"/>
      <c r="ACP118" s="1"/>
      <c r="ACQ118" s="1"/>
      <c r="ACR118" s="1"/>
      <c r="ACS118" s="1"/>
      <c r="ACT118" s="1"/>
      <c r="ACU118" s="1"/>
      <c r="ACV118" s="1"/>
      <c r="ACW118" s="1"/>
      <c r="ACX118" s="1"/>
      <c r="ACY118" s="1"/>
      <c r="ACZ118" s="1"/>
      <c r="ADA118" s="1"/>
      <c r="ADB118" s="1"/>
      <c r="ADC118" s="1"/>
      <c r="ADD118" s="1"/>
      <c r="ADE118" s="1"/>
      <c r="ADF118" s="1"/>
      <c r="ADG118" s="1"/>
      <c r="ADH118" s="1"/>
      <c r="ADI118" s="1"/>
      <c r="ADJ118" s="1"/>
      <c r="ADK118" s="1"/>
      <c r="ADL118" s="1"/>
      <c r="ADM118" s="1"/>
      <c r="ADN118" s="1"/>
      <c r="ADO118" s="1"/>
      <c r="ADP118" s="1"/>
      <c r="ADQ118" s="1"/>
      <c r="ADR118" s="1"/>
      <c r="ADS118" s="1"/>
      <c r="ADT118" s="1"/>
      <c r="ADU118" s="1"/>
      <c r="ADV118" s="1"/>
      <c r="ADW118" s="1"/>
      <c r="ADX118" s="1"/>
      <c r="ADY118" s="1"/>
      <c r="ADZ118" s="1"/>
      <c r="AEA118" s="1"/>
      <c r="AEB118" s="1"/>
      <c r="AEC118" s="1"/>
      <c r="AED118" s="1"/>
      <c r="AEE118" s="1"/>
      <c r="AEF118" s="1"/>
      <c r="AEG118" s="1"/>
      <c r="AEH118" s="1"/>
      <c r="AEI118" s="1"/>
      <c r="AEJ118" s="1"/>
      <c r="AEK118" s="1"/>
      <c r="AEL118" s="1"/>
      <c r="AEM118" s="1"/>
      <c r="AEN118" s="1"/>
      <c r="AEO118" s="1"/>
      <c r="AEP118" s="1"/>
      <c r="AEQ118" s="1"/>
      <c r="AER118" s="1"/>
      <c r="AES118" s="1"/>
      <c r="AET118" s="1"/>
      <c r="AEU118" s="1"/>
      <c r="AEV118" s="1"/>
      <c r="AEW118" s="1"/>
      <c r="AEX118" s="1"/>
      <c r="AEY118" s="1"/>
      <c r="AEZ118" s="1"/>
      <c r="AFA118" s="1"/>
      <c r="AFB118" s="1"/>
      <c r="AFC118" s="1"/>
      <c r="AFD118" s="1"/>
      <c r="AFE118" s="1"/>
      <c r="AFF118" s="1"/>
      <c r="AFG118" s="1"/>
      <c r="AFH118" s="1"/>
      <c r="AFI118" s="1"/>
      <c r="AFJ118" s="1"/>
      <c r="AFK118" s="1"/>
      <c r="AFL118" s="1"/>
      <c r="AFM118" s="1"/>
      <c r="AFN118" s="1"/>
      <c r="AFO118" s="1"/>
      <c r="AFP118" s="1"/>
      <c r="AFQ118" s="1"/>
      <c r="AFR118" s="1"/>
      <c r="AFS118" s="1"/>
      <c r="AFT118" s="1"/>
      <c r="AFU118" s="1"/>
      <c r="AFV118" s="1"/>
      <c r="AFW118" s="1"/>
      <c r="AFX118" s="1"/>
      <c r="AFY118" s="1"/>
      <c r="AFZ118" s="1"/>
      <c r="AGA118" s="1"/>
      <c r="AGB118" s="1"/>
      <c r="AGC118" s="1"/>
      <c r="AGD118" s="1"/>
      <c r="AGE118" s="1"/>
      <c r="AGF118" s="1"/>
      <c r="AGG118" s="1"/>
      <c r="AGH118" s="1"/>
      <c r="AGI118" s="1"/>
      <c r="AGJ118" s="1"/>
      <c r="AGK118" s="1"/>
      <c r="AGL118" s="1"/>
      <c r="AGM118" s="1"/>
      <c r="AGN118" s="1"/>
      <c r="AGO118" s="1"/>
      <c r="AGP118" s="1"/>
      <c r="AGQ118" s="1"/>
      <c r="AGR118" s="1"/>
      <c r="AGS118" s="1"/>
      <c r="AGT118" s="1"/>
      <c r="AGU118" s="1"/>
      <c r="AGV118" s="1"/>
      <c r="AGW118" s="1"/>
      <c r="AGX118" s="1"/>
      <c r="AGY118" s="1"/>
      <c r="AGZ118" s="1"/>
      <c r="AHA118" s="1"/>
      <c r="AHB118" s="1"/>
      <c r="AHC118" s="1"/>
      <c r="AHD118" s="1"/>
      <c r="AHE118" s="1"/>
      <c r="AHF118" s="1"/>
      <c r="AHG118" s="1"/>
      <c r="AHH118" s="1"/>
      <c r="AHI118" s="1"/>
      <c r="AHJ118" s="1"/>
      <c r="AHK118" s="1"/>
      <c r="AHL118" s="1"/>
      <c r="AHM118" s="1"/>
      <c r="AHN118" s="1"/>
      <c r="AHO118" s="1"/>
      <c r="AHP118" s="1"/>
      <c r="AHQ118" s="1"/>
      <c r="AHR118" s="1"/>
      <c r="AHS118" s="1"/>
      <c r="AHT118" s="1"/>
      <c r="AHU118" s="1"/>
      <c r="AHV118" s="1"/>
      <c r="AHW118" s="1"/>
      <c r="AHX118" s="1"/>
      <c r="AHY118" s="1"/>
      <c r="AHZ118" s="1"/>
      <c r="AIA118" s="1"/>
      <c r="AIB118" s="1"/>
      <c r="AIC118" s="1"/>
      <c r="AID118" s="1"/>
      <c r="AIE118" s="1"/>
      <c r="AIF118" s="1"/>
      <c r="AIG118" s="1"/>
      <c r="AIH118" s="1"/>
      <c r="AII118" s="1"/>
      <c r="AIJ118" s="1"/>
      <c r="AIK118" s="1"/>
      <c r="AIL118" s="1"/>
      <c r="AIM118" s="1"/>
      <c r="AIN118" s="1"/>
      <c r="AIO118" s="1"/>
      <c r="AIP118" s="1"/>
      <c r="AIQ118" s="1"/>
      <c r="AIR118" s="1"/>
      <c r="AIS118" s="1"/>
      <c r="AIT118" s="1"/>
      <c r="AIU118" s="1"/>
      <c r="AIV118" s="1"/>
      <c r="AIW118" s="1"/>
      <c r="AIX118" s="1"/>
      <c r="AIY118" s="1"/>
      <c r="AIZ118" s="1"/>
      <c r="AJA118" s="1"/>
      <c r="AJB118" s="1"/>
      <c r="AJC118" s="1"/>
      <c r="AJD118" s="1"/>
      <c r="AJE118" s="1"/>
      <c r="AJF118" s="1"/>
      <c r="AJG118" s="1"/>
      <c r="AJH118" s="1"/>
      <c r="AJI118" s="1"/>
      <c r="AJJ118" s="1"/>
      <c r="AJK118" s="1"/>
      <c r="AJL118" s="1"/>
      <c r="AJM118" s="1"/>
      <c r="AJN118" s="1"/>
      <c r="AJO118" s="1"/>
      <c r="AJP118" s="1"/>
      <c r="AJQ118" s="1"/>
      <c r="AJR118" s="1"/>
      <c r="AJS118" s="1"/>
      <c r="AJT118" s="1"/>
      <c r="AJU118" s="1"/>
      <c r="AJV118" s="1"/>
      <c r="AJW118" s="1"/>
      <c r="AJX118" s="1"/>
      <c r="AJY118" s="1"/>
      <c r="AJZ118" s="1"/>
      <c r="AKA118" s="1"/>
      <c r="AKB118" s="1"/>
      <c r="AKC118" s="1"/>
      <c r="AKD118" s="1"/>
      <c r="AKE118" s="1"/>
      <c r="AKF118" s="1"/>
      <c r="AKG118" s="1"/>
      <c r="AKH118" s="1"/>
      <c r="AKI118" s="1"/>
      <c r="AKJ118" s="1"/>
      <c r="AKK118" s="1"/>
      <c r="AKL118" s="1"/>
      <c r="AKM118" s="1"/>
      <c r="AKN118" s="1"/>
      <c r="AKO118" s="1"/>
      <c r="AKP118" s="1"/>
      <c r="AKQ118" s="1"/>
      <c r="AKR118" s="1"/>
      <c r="AKS118" s="1"/>
      <c r="AKT118" s="1"/>
      <c r="AKU118" s="1"/>
      <c r="AKV118" s="1"/>
      <c r="AKW118" s="1"/>
      <c r="AKX118" s="1"/>
      <c r="AKY118" s="1"/>
      <c r="AKZ118" s="1"/>
      <c r="ALA118" s="1"/>
      <c r="ALB118" s="1"/>
      <c r="ALC118" s="1"/>
      <c r="ALD118" s="1"/>
      <c r="ALE118" s="1"/>
      <c r="ALF118" s="1"/>
      <c r="ALG118" s="1"/>
      <c r="ALH118" s="1"/>
      <c r="ALI118" s="1"/>
      <c r="ALJ118" s="1"/>
      <c r="ALK118" s="1"/>
      <c r="ALL118" s="1"/>
      <c r="ALM118" s="1"/>
      <c r="ALN118" s="1"/>
      <c r="ALO118" s="1"/>
      <c r="ALP118" s="1"/>
      <c r="ALQ118" s="1"/>
      <c r="ALR118" s="1"/>
      <c r="ALS118" s="1"/>
      <c r="ALT118" s="1"/>
      <c r="ALU118" s="1"/>
      <c r="ALV118" s="1"/>
      <c r="ALW118" s="1"/>
      <c r="ALX118" s="1"/>
      <c r="ALY118" s="1"/>
      <c r="ALZ118" s="1"/>
      <c r="AMA118" s="1"/>
      <c r="AMB118" s="1"/>
      <c r="AMC118" s="1"/>
      <c r="AMD118" s="1"/>
      <c r="AME118" s="1"/>
      <c r="AMF118" s="1"/>
      <c r="AMG118" s="1"/>
      <c r="AMH118" s="1"/>
      <c r="AMI118" s="1"/>
      <c r="AMJ118" s="1"/>
    </row>
    <row r="119" customFormat="false" ht="12.8" hidden="false" customHeight="false" outlineLevel="0" collapsed="false">
      <c r="A119" s="21"/>
      <c r="J119" s="23"/>
    </row>
    <row r="120" customFormat="false" ht="12.8" hidden="false" customHeight="false" outlineLevel="0" collapsed="false">
      <c r="A120" s="21" t="s">
        <v>255</v>
      </c>
      <c r="B120" s="1" t="s">
        <v>260</v>
      </c>
      <c r="C120" s="1" t="s">
        <v>265</v>
      </c>
      <c r="D120" s="1" t="s">
        <v>266</v>
      </c>
      <c r="E120" s="1" t="s">
        <v>99</v>
      </c>
      <c r="J120" s="23" t="str">
        <f aca="false">_xlfn.CONCAT($C$111,".",$C$113,".",$C$120)</f>
        <v>spectroMass.analyseur.ionTrap</v>
      </c>
      <c r="N120" s="1" t="s">
        <v>267</v>
      </c>
    </row>
    <row r="121" customFormat="false" ht="12.8" hidden="false" customHeight="false" outlineLevel="0" collapsed="false">
      <c r="A121" s="21" t="s">
        <v>255</v>
      </c>
      <c r="B121" s="1" t="s">
        <v>266</v>
      </c>
      <c r="C121" s="1" t="s">
        <v>80</v>
      </c>
      <c r="D121" s="1" t="s">
        <v>98</v>
      </c>
      <c r="E121" s="1" t="s">
        <v>99</v>
      </c>
      <c r="G121" s="5" t="s">
        <v>101</v>
      </c>
      <c r="J121" s="23" t="str">
        <f aca="false">_xlfn.CONCAT($C$111,".",$C$113,".",$C$120,".",C121)</f>
        <v>spectroMass.analyseur.ionTrap.type</v>
      </c>
      <c r="N121" s="1" t="s">
        <v>170</v>
      </c>
    </row>
    <row r="122" customFormat="false" ht="12.8" hidden="false" customHeight="false" outlineLevel="0" collapsed="false">
      <c r="A122" s="21"/>
      <c r="J122" s="23"/>
    </row>
    <row r="123" customFormat="false" ht="12.8" hidden="false" customHeight="false" outlineLevel="0" collapsed="false">
      <c r="A123" s="21" t="s">
        <v>255</v>
      </c>
      <c r="B123" s="1" t="s">
        <v>260</v>
      </c>
      <c r="C123" s="1" t="s">
        <v>268</v>
      </c>
      <c r="D123" s="1" t="s">
        <v>269</v>
      </c>
      <c r="E123" s="1" t="s">
        <v>99</v>
      </c>
      <c r="J123" s="23" t="str">
        <f aca="false">_xlfn.CONCAT($C$111,".",$C$113,".",$C$120,".",C123)</f>
        <v>spectroMass.analyseur.ionTrap.fticr</v>
      </c>
      <c r="N123" s="1" t="s">
        <v>77</v>
      </c>
    </row>
    <row r="124" customFormat="false" ht="12.8" hidden="false" customHeight="false" outlineLevel="0" collapsed="false">
      <c r="A124" s="21" t="s">
        <v>255</v>
      </c>
      <c r="B124" s="1" t="s">
        <v>269</v>
      </c>
      <c r="C124" s="1" t="s">
        <v>270</v>
      </c>
      <c r="D124" s="1" t="s">
        <v>136</v>
      </c>
      <c r="E124" s="1" t="s">
        <v>271</v>
      </c>
      <c r="G124" s="5" t="s">
        <v>138</v>
      </c>
      <c r="I124" s="4" t="n">
        <v>7</v>
      </c>
      <c r="J124" s="23" t="str">
        <f aca="false">_xlfn.CONCAT($C$111,".",$C$113,".",$C$120,".",C124)</f>
        <v>spectroMass.analyseur.ionTrap.magneticField</v>
      </c>
      <c r="N124" s="1" t="s">
        <v>272</v>
      </c>
    </row>
    <row r="125" customFormat="false" ht="12.8" hidden="false" customHeight="false" outlineLevel="0" collapsed="false">
      <c r="A125" s="21"/>
      <c r="J125" s="23"/>
    </row>
    <row r="126" customFormat="false" ht="12.8" hidden="false" customHeight="false" outlineLevel="0" collapsed="false"/>
    <row r="127" customFormat="false" ht="12.8" hidden="false" customHeight="false" outlineLevel="0" collapsed="false">
      <c r="A127" s="14"/>
      <c r="B127" s="14"/>
      <c r="C127" s="14"/>
      <c r="D127" s="14"/>
      <c r="E127" s="14"/>
      <c r="F127" s="15"/>
      <c r="G127" s="16"/>
      <c r="H127" s="15"/>
      <c r="I127" s="15"/>
      <c r="J127" s="14"/>
      <c r="K127" s="15"/>
      <c r="L127" s="14"/>
      <c r="M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  <c r="FO127" s="14"/>
      <c r="FP127" s="14"/>
      <c r="FQ127" s="14"/>
      <c r="FR127" s="14"/>
      <c r="FS127" s="14"/>
      <c r="FT127" s="14"/>
      <c r="FU127" s="14"/>
      <c r="FV127" s="14"/>
      <c r="FW127" s="14"/>
      <c r="FX127" s="14"/>
      <c r="FY127" s="14"/>
      <c r="FZ127" s="14"/>
      <c r="GA127" s="14"/>
      <c r="GB127" s="14"/>
      <c r="GC127" s="14"/>
      <c r="GD127" s="14"/>
      <c r="GE127" s="14"/>
      <c r="GF127" s="14"/>
      <c r="GG127" s="14"/>
      <c r="GH127" s="14"/>
      <c r="GI127" s="14"/>
      <c r="GJ127" s="14"/>
      <c r="GK127" s="14"/>
      <c r="GL127" s="14"/>
      <c r="GM127" s="14"/>
      <c r="GN127" s="14"/>
      <c r="GO127" s="14"/>
      <c r="GP127" s="14"/>
      <c r="GQ127" s="14"/>
      <c r="GR127" s="14"/>
      <c r="GS127" s="14"/>
      <c r="GT127" s="14"/>
      <c r="GU127" s="14"/>
      <c r="GV127" s="14"/>
      <c r="GW127" s="14"/>
      <c r="GX127" s="14"/>
      <c r="GY127" s="14"/>
      <c r="GZ127" s="14"/>
      <c r="HA127" s="14"/>
      <c r="HB127" s="14"/>
      <c r="HC127" s="14"/>
      <c r="HD127" s="14"/>
      <c r="HE127" s="14"/>
      <c r="HF127" s="14"/>
      <c r="HG127" s="14"/>
      <c r="HH127" s="14"/>
      <c r="HI127" s="14"/>
      <c r="HJ127" s="14"/>
      <c r="HK127" s="14"/>
      <c r="HL127" s="14"/>
      <c r="HM127" s="14"/>
      <c r="HN127" s="14"/>
      <c r="HO127" s="14"/>
      <c r="HP127" s="14"/>
      <c r="HQ127" s="14"/>
      <c r="HR127" s="14"/>
      <c r="HS127" s="14"/>
      <c r="HT127" s="14"/>
      <c r="HU127" s="14"/>
      <c r="HV127" s="14"/>
      <c r="HW127" s="14"/>
      <c r="HX127" s="14"/>
      <c r="HY127" s="14"/>
      <c r="HZ127" s="14"/>
      <c r="IA127" s="14"/>
      <c r="IB127" s="14"/>
      <c r="IC127" s="14"/>
      <c r="ID127" s="14"/>
      <c r="IE127" s="14"/>
      <c r="IF127" s="14"/>
      <c r="IG127" s="14"/>
      <c r="IH127" s="14"/>
      <c r="II127" s="14"/>
      <c r="IJ127" s="14"/>
      <c r="IK127" s="14"/>
      <c r="IL127" s="14"/>
      <c r="IM127" s="14"/>
      <c r="IN127" s="14"/>
      <c r="IO127" s="14"/>
      <c r="IP127" s="14"/>
      <c r="IQ127" s="14"/>
      <c r="IR127" s="14"/>
      <c r="IS127" s="14"/>
      <c r="IT127" s="14"/>
      <c r="IU127" s="14"/>
      <c r="IV127" s="14"/>
      <c r="IW127" s="14"/>
      <c r="IX127" s="14"/>
      <c r="IY127" s="14"/>
      <c r="IZ127" s="14"/>
      <c r="JA127" s="14"/>
      <c r="JB127" s="14"/>
      <c r="JC127" s="14"/>
      <c r="JD127" s="14"/>
      <c r="JE127" s="14"/>
      <c r="JF127" s="14"/>
      <c r="JG127" s="14"/>
      <c r="JH127" s="14"/>
      <c r="JI127" s="14"/>
      <c r="JJ127" s="14"/>
      <c r="JK127" s="14"/>
      <c r="JL127" s="14"/>
      <c r="JM127" s="14"/>
      <c r="JN127" s="14"/>
      <c r="JO127" s="14"/>
      <c r="JP127" s="14"/>
      <c r="JQ127" s="14"/>
      <c r="JR127" s="14"/>
      <c r="JS127" s="14"/>
      <c r="JT127" s="14"/>
      <c r="JU127" s="14"/>
      <c r="JV127" s="14"/>
      <c r="JW127" s="14"/>
      <c r="JX127" s="14"/>
      <c r="JY127" s="14"/>
      <c r="JZ127" s="14"/>
      <c r="KA127" s="14"/>
      <c r="KB127" s="14"/>
      <c r="KC127" s="14"/>
      <c r="KD127" s="14"/>
      <c r="KE127" s="14"/>
      <c r="KF127" s="14"/>
      <c r="KG127" s="14"/>
      <c r="KH127" s="14"/>
      <c r="KI127" s="14"/>
      <c r="KJ127" s="14"/>
      <c r="KK127" s="14"/>
      <c r="KL127" s="14"/>
      <c r="KM127" s="14"/>
      <c r="KN127" s="14"/>
      <c r="KO127" s="14"/>
      <c r="KP127" s="14"/>
      <c r="KQ127" s="14"/>
      <c r="KR127" s="14"/>
      <c r="KS127" s="14"/>
      <c r="KT127" s="14"/>
      <c r="KU127" s="14"/>
      <c r="KV127" s="14"/>
      <c r="KW127" s="14"/>
      <c r="KX127" s="14"/>
      <c r="KY127" s="14"/>
      <c r="KZ127" s="14"/>
      <c r="LA127" s="14"/>
      <c r="LB127" s="14"/>
      <c r="LC127" s="14"/>
      <c r="LD127" s="14"/>
      <c r="LE127" s="14"/>
      <c r="LF127" s="14"/>
      <c r="LG127" s="14"/>
      <c r="LH127" s="14"/>
      <c r="LI127" s="14"/>
      <c r="LJ127" s="14"/>
      <c r="LK127" s="14"/>
      <c r="LL127" s="14"/>
      <c r="LM127" s="14"/>
      <c r="LN127" s="14"/>
      <c r="LO127" s="14"/>
      <c r="LP127" s="14"/>
      <c r="LQ127" s="14"/>
      <c r="LR127" s="14"/>
      <c r="LS127" s="14"/>
      <c r="LT127" s="14"/>
      <c r="LU127" s="14"/>
      <c r="LV127" s="14"/>
      <c r="LW127" s="14"/>
      <c r="LX127" s="14"/>
      <c r="LY127" s="14"/>
      <c r="LZ127" s="14"/>
      <c r="MA127" s="14"/>
      <c r="MB127" s="14"/>
      <c r="MC127" s="14"/>
      <c r="MD127" s="14"/>
      <c r="ME127" s="14"/>
      <c r="MF127" s="14"/>
      <c r="MG127" s="14"/>
      <c r="MH127" s="14"/>
      <c r="MI127" s="14"/>
      <c r="MJ127" s="14"/>
      <c r="MK127" s="14"/>
      <c r="ML127" s="14"/>
      <c r="MM127" s="14"/>
      <c r="MN127" s="14"/>
      <c r="MO127" s="14"/>
      <c r="MP127" s="14"/>
      <c r="MQ127" s="14"/>
      <c r="MR127" s="14"/>
      <c r="MS127" s="14"/>
      <c r="MT127" s="14"/>
      <c r="MU127" s="14"/>
      <c r="MV127" s="14"/>
      <c r="MW127" s="14"/>
      <c r="MX127" s="14"/>
      <c r="MY127" s="14"/>
      <c r="MZ127" s="14"/>
      <c r="NA127" s="14"/>
      <c r="NB127" s="14"/>
      <c r="NC127" s="14"/>
      <c r="ND127" s="14"/>
      <c r="NE127" s="14"/>
      <c r="NF127" s="14"/>
      <c r="NG127" s="14"/>
      <c r="NH127" s="14"/>
      <c r="NI127" s="14"/>
      <c r="NJ127" s="14"/>
      <c r="NK127" s="14"/>
      <c r="NL127" s="14"/>
      <c r="NM127" s="14"/>
      <c r="NN127" s="14"/>
      <c r="NO127" s="14"/>
      <c r="NP127" s="14"/>
      <c r="NQ127" s="14"/>
      <c r="NR127" s="14"/>
      <c r="NS127" s="14"/>
      <c r="NT127" s="14"/>
      <c r="NU127" s="14"/>
      <c r="NV127" s="14"/>
      <c r="NW127" s="14"/>
      <c r="NX127" s="14"/>
      <c r="NY127" s="14"/>
      <c r="NZ127" s="14"/>
      <c r="OA127" s="14"/>
      <c r="OB127" s="14"/>
      <c r="OC127" s="14"/>
      <c r="OD127" s="14"/>
      <c r="OE127" s="14"/>
      <c r="OF127" s="14"/>
      <c r="OG127" s="14"/>
      <c r="OH127" s="14"/>
      <c r="OI127" s="14"/>
      <c r="OJ127" s="14"/>
      <c r="OK127" s="14"/>
      <c r="OL127" s="14"/>
      <c r="OM127" s="14"/>
      <c r="ON127" s="14"/>
      <c r="OO127" s="14"/>
      <c r="OP127" s="14"/>
      <c r="OQ127" s="14"/>
      <c r="OR127" s="14"/>
      <c r="OS127" s="14"/>
      <c r="OT127" s="14"/>
      <c r="OU127" s="14"/>
      <c r="OV127" s="14"/>
      <c r="OW127" s="14"/>
      <c r="OX127" s="14"/>
      <c r="OY127" s="14"/>
      <c r="OZ127" s="14"/>
      <c r="PA127" s="14"/>
      <c r="PB127" s="14"/>
      <c r="PC127" s="14"/>
      <c r="PD127" s="14"/>
      <c r="PE127" s="14"/>
      <c r="PF127" s="14"/>
      <c r="PG127" s="14"/>
      <c r="PH127" s="14"/>
      <c r="PI127" s="14"/>
      <c r="PJ127" s="14"/>
      <c r="PK127" s="14"/>
      <c r="PL127" s="14"/>
      <c r="PM127" s="14"/>
      <c r="PN127" s="14"/>
      <c r="PO127" s="14"/>
      <c r="PP127" s="14"/>
      <c r="PQ127" s="14"/>
      <c r="PR127" s="14"/>
      <c r="PS127" s="14"/>
      <c r="PT127" s="14"/>
      <c r="PU127" s="14"/>
      <c r="PV127" s="14"/>
      <c r="PW127" s="14"/>
      <c r="PX127" s="14"/>
      <c r="PY127" s="14"/>
      <c r="PZ127" s="14"/>
      <c r="QA127" s="14"/>
      <c r="QB127" s="14"/>
      <c r="QC127" s="14"/>
      <c r="QD127" s="14"/>
      <c r="QE127" s="14"/>
      <c r="QF127" s="14"/>
      <c r="QG127" s="14"/>
      <c r="QH127" s="14"/>
      <c r="QI127" s="14"/>
      <c r="QJ127" s="14"/>
      <c r="QK127" s="14"/>
      <c r="QL127" s="14"/>
      <c r="QM127" s="14"/>
      <c r="QN127" s="14"/>
      <c r="QO127" s="14"/>
      <c r="QP127" s="14"/>
      <c r="QQ127" s="14"/>
      <c r="QR127" s="14"/>
      <c r="QS127" s="14"/>
      <c r="QT127" s="14"/>
      <c r="QU127" s="14"/>
      <c r="QV127" s="14"/>
      <c r="QW127" s="14"/>
      <c r="QX127" s="14"/>
      <c r="QY127" s="14"/>
      <c r="QZ127" s="14"/>
      <c r="RA127" s="14"/>
      <c r="RB127" s="14"/>
      <c r="RC127" s="14"/>
      <c r="RD127" s="14"/>
      <c r="RE127" s="14"/>
      <c r="RF127" s="14"/>
      <c r="RG127" s="14"/>
      <c r="RH127" s="14"/>
      <c r="RI127" s="14"/>
      <c r="RJ127" s="14"/>
      <c r="RK127" s="14"/>
      <c r="RL127" s="14"/>
      <c r="RM127" s="14"/>
      <c r="RN127" s="14"/>
      <c r="RO127" s="14"/>
      <c r="RP127" s="14"/>
      <c r="RQ127" s="14"/>
      <c r="RR127" s="14"/>
      <c r="RS127" s="14"/>
      <c r="RT127" s="14"/>
      <c r="RU127" s="14"/>
      <c r="RV127" s="14"/>
      <c r="RW127" s="14"/>
      <c r="RX127" s="14"/>
      <c r="RY127" s="14"/>
      <c r="RZ127" s="14"/>
      <c r="SA127" s="14"/>
      <c r="SB127" s="14"/>
      <c r="SC127" s="14"/>
      <c r="SD127" s="14"/>
      <c r="SE127" s="14"/>
      <c r="SF127" s="14"/>
      <c r="SG127" s="14"/>
      <c r="SH127" s="14"/>
      <c r="SI127" s="14"/>
      <c r="SJ127" s="14"/>
      <c r="SK127" s="14"/>
      <c r="SL127" s="14"/>
      <c r="SM127" s="14"/>
      <c r="SN127" s="14"/>
      <c r="SO127" s="14"/>
      <c r="SP127" s="14"/>
      <c r="SQ127" s="14"/>
      <c r="SR127" s="14"/>
      <c r="SS127" s="14"/>
      <c r="ST127" s="14"/>
      <c r="SU127" s="14"/>
      <c r="SV127" s="14"/>
      <c r="SW127" s="14"/>
      <c r="SX127" s="14"/>
      <c r="SY127" s="14"/>
      <c r="SZ127" s="14"/>
      <c r="TA127" s="14"/>
      <c r="TB127" s="14"/>
      <c r="TC127" s="14"/>
      <c r="TD127" s="14"/>
      <c r="TE127" s="14"/>
      <c r="TF127" s="14"/>
      <c r="TG127" s="14"/>
      <c r="TH127" s="14"/>
      <c r="TI127" s="14"/>
      <c r="TJ127" s="14"/>
      <c r="TK127" s="14"/>
      <c r="TL127" s="14"/>
      <c r="TM127" s="14"/>
      <c r="TN127" s="14"/>
      <c r="TO127" s="14"/>
      <c r="TP127" s="14"/>
      <c r="TQ127" s="14"/>
      <c r="TR127" s="14"/>
      <c r="TS127" s="14"/>
      <c r="TT127" s="14"/>
      <c r="TU127" s="14"/>
      <c r="TV127" s="14"/>
      <c r="TW127" s="14"/>
      <c r="TX127" s="14"/>
      <c r="TY127" s="14"/>
      <c r="TZ127" s="14"/>
      <c r="UA127" s="14"/>
      <c r="UB127" s="14"/>
      <c r="UC127" s="14"/>
      <c r="UD127" s="14"/>
      <c r="UE127" s="14"/>
      <c r="UF127" s="14"/>
      <c r="UG127" s="14"/>
      <c r="UH127" s="14"/>
      <c r="UI127" s="14"/>
      <c r="UJ127" s="14"/>
      <c r="UK127" s="14"/>
      <c r="UL127" s="14"/>
      <c r="UM127" s="14"/>
      <c r="UN127" s="14"/>
      <c r="UO127" s="14"/>
      <c r="UP127" s="14"/>
      <c r="UQ127" s="14"/>
      <c r="UR127" s="14"/>
      <c r="US127" s="14"/>
      <c r="UT127" s="14"/>
      <c r="UU127" s="14"/>
      <c r="UV127" s="14"/>
      <c r="UW127" s="14"/>
      <c r="UX127" s="14"/>
      <c r="UY127" s="14"/>
      <c r="UZ127" s="14"/>
      <c r="VA127" s="14"/>
      <c r="VB127" s="14"/>
      <c r="VC127" s="14"/>
      <c r="VD127" s="14"/>
      <c r="VE127" s="14"/>
      <c r="VF127" s="14"/>
      <c r="VG127" s="14"/>
      <c r="VH127" s="14"/>
      <c r="VI127" s="14"/>
      <c r="VJ127" s="14"/>
      <c r="VK127" s="14"/>
      <c r="VL127" s="14"/>
      <c r="VM127" s="14"/>
      <c r="VN127" s="14"/>
      <c r="VO127" s="14"/>
      <c r="VP127" s="14"/>
      <c r="VQ127" s="14"/>
      <c r="VR127" s="14"/>
      <c r="VS127" s="14"/>
      <c r="VT127" s="14"/>
      <c r="VU127" s="14"/>
      <c r="VV127" s="14"/>
      <c r="VW127" s="14"/>
      <c r="VX127" s="14"/>
      <c r="VY127" s="14"/>
      <c r="VZ127" s="14"/>
      <c r="WA127" s="14"/>
      <c r="WB127" s="14"/>
      <c r="WC127" s="14"/>
      <c r="WD127" s="14"/>
      <c r="WE127" s="14"/>
      <c r="WF127" s="14"/>
      <c r="WG127" s="14"/>
      <c r="WH127" s="14"/>
      <c r="WI127" s="14"/>
      <c r="WJ127" s="14"/>
      <c r="WK127" s="14"/>
      <c r="WL127" s="14"/>
      <c r="WM127" s="14"/>
      <c r="WN127" s="14"/>
      <c r="WO127" s="14"/>
      <c r="WP127" s="14"/>
      <c r="WQ127" s="14"/>
      <c r="WR127" s="14"/>
      <c r="WS127" s="14"/>
      <c r="WT127" s="14"/>
      <c r="WU127" s="14"/>
      <c r="WV127" s="14"/>
      <c r="WW127" s="14"/>
      <c r="WX127" s="14"/>
      <c r="WY127" s="14"/>
      <c r="WZ127" s="14"/>
      <c r="XA127" s="14"/>
      <c r="XB127" s="14"/>
      <c r="XC127" s="14"/>
      <c r="XD127" s="14"/>
      <c r="XE127" s="14"/>
      <c r="XF127" s="14"/>
      <c r="XG127" s="14"/>
      <c r="XH127" s="14"/>
      <c r="XI127" s="14"/>
      <c r="XJ127" s="14"/>
      <c r="XK127" s="14"/>
      <c r="XL127" s="14"/>
      <c r="XM127" s="14"/>
      <c r="XN127" s="14"/>
      <c r="XO127" s="14"/>
      <c r="XP127" s="14"/>
      <c r="XQ127" s="14"/>
      <c r="XR127" s="14"/>
      <c r="XS127" s="14"/>
      <c r="XT127" s="14"/>
      <c r="XU127" s="14"/>
      <c r="XV127" s="14"/>
      <c r="XW127" s="14"/>
      <c r="XX127" s="14"/>
      <c r="XY127" s="14"/>
      <c r="XZ127" s="14"/>
      <c r="YA127" s="14"/>
      <c r="YB127" s="14"/>
      <c r="YC127" s="14"/>
      <c r="YD127" s="14"/>
      <c r="YE127" s="14"/>
      <c r="YF127" s="14"/>
      <c r="YG127" s="14"/>
      <c r="YH127" s="14"/>
      <c r="YI127" s="14"/>
      <c r="YJ127" s="14"/>
      <c r="YK127" s="14"/>
      <c r="YL127" s="14"/>
      <c r="YM127" s="14"/>
      <c r="YN127" s="14"/>
      <c r="YO127" s="14"/>
      <c r="YP127" s="14"/>
      <c r="YQ127" s="14"/>
      <c r="YR127" s="14"/>
      <c r="YS127" s="14"/>
      <c r="YT127" s="14"/>
      <c r="YU127" s="14"/>
      <c r="YV127" s="14"/>
      <c r="YW127" s="14"/>
      <c r="YX127" s="14"/>
      <c r="YY127" s="14"/>
      <c r="YZ127" s="14"/>
      <c r="ZA127" s="14"/>
      <c r="ZB127" s="14"/>
      <c r="ZC127" s="14"/>
      <c r="ZD127" s="14"/>
      <c r="ZE127" s="14"/>
      <c r="ZF127" s="14"/>
      <c r="ZG127" s="14"/>
      <c r="ZH127" s="14"/>
      <c r="ZI127" s="14"/>
      <c r="ZJ127" s="14"/>
      <c r="ZK127" s="14"/>
      <c r="ZL127" s="14"/>
      <c r="ZM127" s="14"/>
      <c r="ZN127" s="14"/>
      <c r="ZO127" s="14"/>
      <c r="ZP127" s="14"/>
      <c r="ZQ127" s="14"/>
      <c r="ZR127" s="14"/>
      <c r="ZS127" s="14"/>
      <c r="ZT127" s="14"/>
      <c r="ZU127" s="14"/>
      <c r="ZV127" s="14"/>
      <c r="ZW127" s="14"/>
      <c r="ZX127" s="14"/>
      <c r="ZY127" s="14"/>
      <c r="ZZ127" s="14"/>
      <c r="AAA127" s="14"/>
      <c r="AAB127" s="14"/>
      <c r="AAC127" s="14"/>
      <c r="AAD127" s="14"/>
      <c r="AAE127" s="14"/>
      <c r="AAF127" s="14"/>
      <c r="AAG127" s="14"/>
      <c r="AAH127" s="14"/>
      <c r="AAI127" s="14"/>
      <c r="AAJ127" s="14"/>
      <c r="AAK127" s="14"/>
      <c r="AAL127" s="14"/>
      <c r="AAM127" s="14"/>
      <c r="AAN127" s="14"/>
      <c r="AAO127" s="14"/>
      <c r="AAP127" s="14"/>
      <c r="AAQ127" s="14"/>
      <c r="AAR127" s="14"/>
      <c r="AAS127" s="14"/>
      <c r="AAT127" s="14"/>
      <c r="AAU127" s="14"/>
      <c r="AAV127" s="14"/>
      <c r="AAW127" s="14"/>
      <c r="AAX127" s="14"/>
      <c r="AAY127" s="14"/>
      <c r="AAZ127" s="14"/>
      <c r="ABA127" s="14"/>
      <c r="ABB127" s="14"/>
      <c r="ABC127" s="14"/>
      <c r="ABD127" s="14"/>
      <c r="ABE127" s="14"/>
      <c r="ABF127" s="14"/>
      <c r="ABG127" s="14"/>
      <c r="ABH127" s="14"/>
      <c r="ABI127" s="14"/>
      <c r="ABJ127" s="14"/>
      <c r="ABK127" s="14"/>
      <c r="ABL127" s="14"/>
      <c r="ABM127" s="14"/>
      <c r="ABN127" s="14"/>
      <c r="ABO127" s="14"/>
      <c r="ABP127" s="14"/>
      <c r="ABQ127" s="14"/>
      <c r="ABR127" s="14"/>
      <c r="ABS127" s="14"/>
      <c r="ABT127" s="14"/>
      <c r="ABU127" s="14"/>
      <c r="ABV127" s="14"/>
      <c r="ABW127" s="14"/>
      <c r="ABX127" s="14"/>
      <c r="ABY127" s="14"/>
      <c r="ABZ127" s="14"/>
      <c r="ACA127" s="14"/>
      <c r="ACB127" s="14"/>
      <c r="ACC127" s="14"/>
      <c r="ACD127" s="14"/>
      <c r="ACE127" s="14"/>
      <c r="ACF127" s="14"/>
      <c r="ACG127" s="14"/>
      <c r="ACH127" s="14"/>
      <c r="ACI127" s="14"/>
      <c r="ACJ127" s="14"/>
      <c r="ACK127" s="14"/>
      <c r="ACL127" s="14"/>
      <c r="ACM127" s="14"/>
      <c r="ACN127" s="14"/>
      <c r="ACO127" s="14"/>
      <c r="ACP127" s="14"/>
      <c r="ACQ127" s="14"/>
      <c r="ACR127" s="14"/>
      <c r="ACS127" s="14"/>
      <c r="ACT127" s="14"/>
      <c r="ACU127" s="14"/>
      <c r="ACV127" s="14"/>
      <c r="ACW127" s="14"/>
      <c r="ACX127" s="14"/>
      <c r="ACY127" s="14"/>
      <c r="ACZ127" s="14"/>
      <c r="ADA127" s="14"/>
      <c r="ADB127" s="14"/>
      <c r="ADC127" s="14"/>
      <c r="ADD127" s="14"/>
      <c r="ADE127" s="14"/>
      <c r="ADF127" s="14"/>
      <c r="ADG127" s="14"/>
      <c r="ADH127" s="14"/>
      <c r="ADI127" s="14"/>
      <c r="ADJ127" s="14"/>
      <c r="ADK127" s="14"/>
      <c r="ADL127" s="14"/>
      <c r="ADM127" s="14"/>
      <c r="ADN127" s="14"/>
      <c r="ADO127" s="14"/>
      <c r="ADP127" s="14"/>
      <c r="ADQ127" s="14"/>
      <c r="ADR127" s="14"/>
      <c r="ADS127" s="14"/>
      <c r="ADT127" s="14"/>
      <c r="ADU127" s="14"/>
      <c r="ADV127" s="14"/>
      <c r="ADW127" s="14"/>
      <c r="ADX127" s="14"/>
      <c r="ADY127" s="14"/>
      <c r="ADZ127" s="14"/>
      <c r="AEA127" s="14"/>
      <c r="AEB127" s="14"/>
      <c r="AEC127" s="14"/>
      <c r="AED127" s="14"/>
      <c r="AEE127" s="14"/>
      <c r="AEF127" s="14"/>
      <c r="AEG127" s="14"/>
      <c r="AEH127" s="14"/>
      <c r="AEI127" s="14"/>
      <c r="AEJ127" s="14"/>
      <c r="AEK127" s="14"/>
      <c r="AEL127" s="14"/>
      <c r="AEM127" s="14"/>
      <c r="AEN127" s="14"/>
      <c r="AEO127" s="14"/>
      <c r="AEP127" s="14"/>
      <c r="AEQ127" s="14"/>
      <c r="AER127" s="14"/>
      <c r="AES127" s="14"/>
      <c r="AET127" s="14"/>
      <c r="AEU127" s="14"/>
      <c r="AEV127" s="14"/>
      <c r="AEW127" s="14"/>
      <c r="AEX127" s="14"/>
      <c r="AEY127" s="14"/>
      <c r="AEZ127" s="14"/>
      <c r="AFA127" s="14"/>
      <c r="AFB127" s="14"/>
      <c r="AFC127" s="14"/>
      <c r="AFD127" s="14"/>
      <c r="AFE127" s="14"/>
      <c r="AFF127" s="14"/>
      <c r="AFG127" s="14"/>
      <c r="AFH127" s="14"/>
      <c r="AFI127" s="14"/>
      <c r="AFJ127" s="14"/>
      <c r="AFK127" s="14"/>
      <c r="AFL127" s="14"/>
      <c r="AFM127" s="14"/>
      <c r="AFN127" s="14"/>
      <c r="AFO127" s="14"/>
      <c r="AFP127" s="14"/>
      <c r="AFQ127" s="14"/>
      <c r="AFR127" s="14"/>
      <c r="AFS127" s="14"/>
      <c r="AFT127" s="14"/>
      <c r="AFU127" s="14"/>
      <c r="AFV127" s="14"/>
      <c r="AFW127" s="14"/>
      <c r="AFX127" s="14"/>
      <c r="AFY127" s="14"/>
      <c r="AFZ127" s="14"/>
      <c r="AGA127" s="14"/>
      <c r="AGB127" s="14"/>
      <c r="AGC127" s="14"/>
      <c r="AGD127" s="14"/>
      <c r="AGE127" s="14"/>
      <c r="AGF127" s="14"/>
      <c r="AGG127" s="14"/>
      <c r="AGH127" s="14"/>
      <c r="AGI127" s="14"/>
      <c r="AGJ127" s="14"/>
      <c r="AGK127" s="14"/>
      <c r="AGL127" s="14"/>
      <c r="AGM127" s="14"/>
      <c r="AGN127" s="14"/>
      <c r="AGO127" s="14"/>
      <c r="AGP127" s="14"/>
      <c r="AGQ127" s="14"/>
      <c r="AGR127" s="14"/>
      <c r="AGS127" s="14"/>
      <c r="AGT127" s="14"/>
      <c r="AGU127" s="14"/>
      <c r="AGV127" s="14"/>
      <c r="AGW127" s="14"/>
      <c r="AGX127" s="14"/>
      <c r="AGY127" s="14"/>
      <c r="AGZ127" s="14"/>
      <c r="AHA127" s="14"/>
      <c r="AHB127" s="14"/>
      <c r="AHC127" s="14"/>
      <c r="AHD127" s="14"/>
      <c r="AHE127" s="14"/>
      <c r="AHF127" s="14"/>
      <c r="AHG127" s="14"/>
      <c r="AHH127" s="14"/>
      <c r="AHI127" s="14"/>
      <c r="AHJ127" s="14"/>
      <c r="AHK127" s="14"/>
      <c r="AHL127" s="14"/>
      <c r="AHM127" s="14"/>
      <c r="AHN127" s="14"/>
      <c r="AHO127" s="14"/>
      <c r="AHP127" s="14"/>
      <c r="AHQ127" s="14"/>
      <c r="AHR127" s="14"/>
      <c r="AHS127" s="14"/>
      <c r="AHT127" s="14"/>
      <c r="AHU127" s="14"/>
      <c r="AHV127" s="14"/>
      <c r="AHW127" s="14"/>
      <c r="AHX127" s="14"/>
      <c r="AHY127" s="14"/>
      <c r="AHZ127" s="14"/>
      <c r="AIA127" s="14"/>
      <c r="AIB127" s="14"/>
      <c r="AIC127" s="14"/>
      <c r="AID127" s="14"/>
      <c r="AIE127" s="14"/>
      <c r="AIF127" s="14"/>
      <c r="AIG127" s="14"/>
      <c r="AIH127" s="14"/>
      <c r="AII127" s="14"/>
      <c r="AIJ127" s="14"/>
      <c r="AIK127" s="14"/>
      <c r="AIL127" s="14"/>
      <c r="AIM127" s="14"/>
      <c r="AIN127" s="14"/>
      <c r="AIO127" s="14"/>
      <c r="AIP127" s="14"/>
      <c r="AIQ127" s="14"/>
      <c r="AIR127" s="14"/>
      <c r="AIS127" s="14"/>
      <c r="AIT127" s="14"/>
      <c r="AIU127" s="14"/>
      <c r="AIV127" s="14"/>
      <c r="AIW127" s="14"/>
      <c r="AIX127" s="14"/>
      <c r="AIY127" s="14"/>
      <c r="AIZ127" s="14"/>
      <c r="AJA127" s="14"/>
      <c r="AJB127" s="14"/>
      <c r="AJC127" s="14"/>
      <c r="AJD127" s="14"/>
      <c r="AJE127" s="14"/>
      <c r="AJF127" s="14"/>
      <c r="AJG127" s="14"/>
      <c r="AJH127" s="14"/>
      <c r="AJI127" s="14"/>
      <c r="AJJ127" s="14"/>
      <c r="AJK127" s="14"/>
      <c r="AJL127" s="14"/>
      <c r="AJM127" s="14"/>
      <c r="AJN127" s="14"/>
      <c r="AJO127" s="14"/>
      <c r="AJP127" s="14"/>
      <c r="AJQ127" s="14"/>
      <c r="AJR127" s="14"/>
      <c r="AJS127" s="14"/>
      <c r="AJT127" s="14"/>
      <c r="AJU127" s="14"/>
      <c r="AJV127" s="14"/>
      <c r="AJW127" s="14"/>
      <c r="AJX127" s="14"/>
      <c r="AJY127" s="14"/>
      <c r="AJZ127" s="14"/>
      <c r="AKA127" s="14"/>
      <c r="AKB127" s="14"/>
      <c r="AKC127" s="14"/>
      <c r="AKD127" s="14"/>
      <c r="AKE127" s="14"/>
      <c r="AKF127" s="14"/>
      <c r="AKG127" s="14"/>
      <c r="AKH127" s="14"/>
      <c r="AKI127" s="14"/>
      <c r="AKJ127" s="14"/>
      <c r="AKK127" s="14"/>
      <c r="AKL127" s="14"/>
      <c r="AKM127" s="14"/>
      <c r="AKN127" s="14"/>
      <c r="AKO127" s="14"/>
      <c r="AKP127" s="14"/>
      <c r="AKQ127" s="14"/>
      <c r="AKR127" s="14"/>
      <c r="AKS127" s="14"/>
      <c r="AKT127" s="14"/>
      <c r="AKU127" s="14"/>
      <c r="AKV127" s="14"/>
      <c r="AKW127" s="14"/>
      <c r="AKX127" s="14"/>
      <c r="AKY127" s="14"/>
      <c r="AKZ127" s="14"/>
      <c r="ALA127" s="14"/>
      <c r="ALB127" s="14"/>
      <c r="ALC127" s="14"/>
      <c r="ALD127" s="14"/>
      <c r="ALE127" s="14"/>
      <c r="ALF127" s="14"/>
      <c r="ALG127" s="14"/>
      <c r="ALH127" s="14"/>
      <c r="ALI127" s="14"/>
      <c r="ALJ127" s="14"/>
      <c r="ALK127" s="14"/>
      <c r="ALL127" s="14"/>
      <c r="ALM127" s="14"/>
      <c r="ALN127" s="14"/>
      <c r="ALO127" s="14"/>
      <c r="ALP127" s="14"/>
      <c r="ALQ127" s="14"/>
      <c r="ALR127" s="14"/>
      <c r="ALS127" s="14"/>
      <c r="ALT127" s="14"/>
      <c r="ALU127" s="14"/>
      <c r="ALV127" s="14"/>
      <c r="ALW127" s="14"/>
      <c r="ALX127" s="14"/>
      <c r="ALY127" s="14"/>
      <c r="ALZ127" s="14"/>
      <c r="AMA127" s="14"/>
      <c r="AMB127" s="14"/>
      <c r="AMC127" s="14"/>
      <c r="AMD127" s="14"/>
      <c r="AME127" s="14"/>
      <c r="AMF127" s="14"/>
      <c r="AMG127" s="14"/>
      <c r="AMH127" s="14"/>
      <c r="AMI127" s="14"/>
      <c r="AMJ127" s="14"/>
    </row>
    <row r="128" customFormat="false" ht="12.8" hidden="false" customHeight="false" outlineLevel="0" collapsed="false"/>
    <row r="129" customFormat="false" ht="12.8" hidden="false" customHeight="false" outlineLevel="0" collapsed="false">
      <c r="A129" s="1" t="s">
        <v>273</v>
      </c>
      <c r="B129" s="1" t="s">
        <v>96</v>
      </c>
      <c r="C129" s="1" t="s">
        <v>274</v>
      </c>
      <c r="D129" s="1" t="s">
        <v>275</v>
      </c>
      <c r="E129" s="1" t="s">
        <v>99</v>
      </c>
      <c r="J129" s="23" t="str">
        <f aca="false">_xlfn.CONCAT($C$129)</f>
        <v>xRD</v>
      </c>
      <c r="N129" s="1" t="s">
        <v>275</v>
      </c>
    </row>
    <row r="130" customFormat="false" ht="12.8" hidden="false" customHeight="false" outlineLevel="0" collapsed="false">
      <c r="A130" s="1" t="s">
        <v>273</v>
      </c>
      <c r="B130" s="1" t="s">
        <v>275</v>
      </c>
      <c r="C130" s="1" t="s">
        <v>276</v>
      </c>
      <c r="D130" s="1" t="s">
        <v>98</v>
      </c>
      <c r="E130" s="1" t="s">
        <v>99</v>
      </c>
      <c r="G130" s="5" t="s">
        <v>101</v>
      </c>
      <c r="J130" s="23" t="str">
        <f aca="false">_xlfn.CONCAT($C$129,".",C130)</f>
        <v>xRD.name</v>
      </c>
      <c r="N130" s="1" t="s">
        <v>277</v>
      </c>
    </row>
    <row r="131" customFormat="false" ht="12.8" hidden="false" customHeight="false" outlineLevel="0" collapsed="false">
      <c r="A131" s="1" t="s">
        <v>273</v>
      </c>
      <c r="B131" s="1" t="s">
        <v>275</v>
      </c>
      <c r="C131" s="1" t="s">
        <v>110</v>
      </c>
      <c r="D131" s="1" t="s">
        <v>98</v>
      </c>
      <c r="E131" s="1" t="s">
        <v>99</v>
      </c>
      <c r="G131" s="5" t="s">
        <v>101</v>
      </c>
      <c r="J131" s="23" t="str">
        <f aca="false">_xlfn.CONCAT($C$129,".",C131)</f>
        <v>xRD.manufacturer</v>
      </c>
      <c r="N131" s="1" t="s">
        <v>112</v>
      </c>
    </row>
    <row r="132" customFormat="false" ht="12.8" hidden="false" customHeight="false" outlineLevel="0" collapsed="false">
      <c r="A132" s="1" t="s">
        <v>273</v>
      </c>
      <c r="B132" s="1" t="s">
        <v>275</v>
      </c>
      <c r="C132" s="1" t="s">
        <v>80</v>
      </c>
      <c r="D132" s="1" t="s">
        <v>98</v>
      </c>
      <c r="E132" s="1" t="s">
        <v>99</v>
      </c>
      <c r="G132" s="5" t="s">
        <v>101</v>
      </c>
      <c r="I132" s="4" t="s">
        <v>278</v>
      </c>
      <c r="J132" s="23" t="str">
        <f aca="false">_xlfn.CONCAT($C$129,".",C132)</f>
        <v>xRD.type</v>
      </c>
      <c r="N132" s="1" t="s">
        <v>170</v>
      </c>
    </row>
    <row r="133" customFormat="false" ht="12.8" hidden="false" customHeight="false" outlineLevel="0" collapsed="false">
      <c r="A133" s="1" t="s">
        <v>273</v>
      </c>
      <c r="B133" s="1" t="s">
        <v>275</v>
      </c>
      <c r="C133" s="1" t="s">
        <v>279</v>
      </c>
      <c r="D133" s="1" t="s">
        <v>98</v>
      </c>
      <c r="E133" s="1" t="s">
        <v>99</v>
      </c>
      <c r="G133" s="5" t="s">
        <v>101</v>
      </c>
      <c r="I133" s="4" t="s">
        <v>280</v>
      </c>
      <c r="J133" s="23" t="str">
        <f aca="false">_xlfn.CONCAT($C$129,".",C133)</f>
        <v>xRD.transmissionMode</v>
      </c>
      <c r="N133" s="1" t="s">
        <v>281</v>
      </c>
    </row>
    <row r="134" customFormat="false" ht="12.8" hidden="false" customHeight="false" outlineLevel="0" collapsed="false">
      <c r="A134" s="1" t="s">
        <v>273</v>
      </c>
      <c r="B134" s="1" t="s">
        <v>275</v>
      </c>
      <c r="C134" s="1" t="s">
        <v>282</v>
      </c>
      <c r="D134" s="1" t="s">
        <v>98</v>
      </c>
      <c r="E134" s="1" t="s">
        <v>99</v>
      </c>
      <c r="G134" s="5" t="s">
        <v>101</v>
      </c>
      <c r="I134" s="4" t="s">
        <v>280</v>
      </c>
      <c r="J134" s="23" t="str">
        <f aca="false">_xlfn.CONCAT($C$129,".",C134)</f>
        <v>xRD.reflexionMode</v>
      </c>
      <c r="N134" s="1" t="s">
        <v>283</v>
      </c>
    </row>
    <row r="135" customFormat="false" ht="12.8" hidden="false" customHeight="false" outlineLevel="0" collapsed="false">
      <c r="A135" s="1" t="s">
        <v>273</v>
      </c>
      <c r="B135" s="1" t="s">
        <v>275</v>
      </c>
      <c r="C135" s="1" t="s">
        <v>217</v>
      </c>
      <c r="D135" s="1" t="s">
        <v>98</v>
      </c>
      <c r="E135" s="1" t="s">
        <v>99</v>
      </c>
      <c r="G135" s="5" t="s">
        <v>101</v>
      </c>
      <c r="I135" s="4" t="s">
        <v>280</v>
      </c>
      <c r="J135" s="23" t="str">
        <f aca="false">_xlfn.CONCAT($C$129,".",C135)</f>
        <v>xRD.source</v>
      </c>
      <c r="N135" s="1" t="s">
        <v>218</v>
      </c>
    </row>
    <row r="136" customFormat="false" ht="12.8" hidden="false" customHeight="false" outlineLevel="0" collapsed="false">
      <c r="A136" s="1" t="s">
        <v>273</v>
      </c>
      <c r="B136" s="1" t="s">
        <v>275</v>
      </c>
      <c r="C136" s="1" t="s">
        <v>284</v>
      </c>
      <c r="D136" s="1" t="s">
        <v>98</v>
      </c>
      <c r="E136" s="1" t="s">
        <v>99</v>
      </c>
      <c r="G136" s="5" t="s">
        <v>101</v>
      </c>
      <c r="I136" s="4" t="s">
        <v>285</v>
      </c>
      <c r="J136" s="23" t="str">
        <f aca="false">_xlfn.CONCAT($C$129,".",C136)</f>
        <v>xRD.waveLength</v>
      </c>
      <c r="N136" s="1" t="s">
        <v>286</v>
      </c>
    </row>
    <row r="137" customFormat="false" ht="12.8" hidden="false" customHeight="false" outlineLevel="0" collapsed="false">
      <c r="A137" s="1" t="s">
        <v>273</v>
      </c>
      <c r="B137" s="1" t="s">
        <v>275</v>
      </c>
      <c r="C137" s="1" t="s">
        <v>162</v>
      </c>
      <c r="D137" s="1" t="s">
        <v>98</v>
      </c>
      <c r="E137" s="1" t="s">
        <v>99</v>
      </c>
      <c r="G137" s="5" t="s">
        <v>101</v>
      </c>
      <c r="I137" s="4" t="s">
        <v>285</v>
      </c>
      <c r="J137" s="23" t="str">
        <f aca="false">_xlfn.CONCAT($C$129,".",C137)</f>
        <v>xRD.options</v>
      </c>
      <c r="N137" s="1" t="s">
        <v>163</v>
      </c>
    </row>
    <row r="138" s="14" customFormat="true" ht="12.8" hidden="false" customHeight="false" outlineLevel="0" collapsed="false">
      <c r="A138" s="1" t="s">
        <v>273</v>
      </c>
      <c r="B138" s="1" t="s">
        <v>275</v>
      </c>
      <c r="C138" s="1" t="s">
        <v>287</v>
      </c>
      <c r="D138" s="1" t="s">
        <v>153</v>
      </c>
      <c r="E138" s="1" t="s">
        <v>99</v>
      </c>
      <c r="F138" s="4"/>
      <c r="G138" s="5"/>
      <c r="H138" s="4"/>
      <c r="I138" s="4"/>
      <c r="J138" s="23" t="str">
        <f aca="false">_xlfn.CONCAT($C$129,".",C138)</f>
        <v>xRD.detector</v>
      </c>
      <c r="K138" s="4"/>
      <c r="L138" s="1"/>
      <c r="M138" s="1"/>
      <c r="N138" s="1" t="s">
        <v>288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  <c r="VF138" s="1"/>
      <c r="VG138" s="1"/>
      <c r="VH138" s="1"/>
      <c r="VI138" s="1"/>
      <c r="VJ138" s="1"/>
      <c r="VK138" s="1"/>
      <c r="VL138" s="1"/>
      <c r="VM138" s="1"/>
      <c r="VN138" s="1"/>
      <c r="VO138" s="1"/>
      <c r="VP138" s="1"/>
      <c r="VQ138" s="1"/>
      <c r="VR138" s="1"/>
      <c r="VS138" s="1"/>
      <c r="VT138" s="1"/>
      <c r="VU138" s="1"/>
      <c r="VV138" s="1"/>
      <c r="VW138" s="1"/>
      <c r="VX138" s="1"/>
      <c r="VY138" s="1"/>
      <c r="VZ138" s="1"/>
      <c r="WA138" s="1"/>
      <c r="WB138" s="1"/>
      <c r="WC138" s="1"/>
      <c r="WD138" s="1"/>
      <c r="WE138" s="1"/>
      <c r="WF138" s="1"/>
      <c r="WG138" s="1"/>
      <c r="WH138" s="1"/>
      <c r="WI138" s="1"/>
      <c r="WJ138" s="1"/>
      <c r="WK138" s="1"/>
      <c r="WL138" s="1"/>
      <c r="WM138" s="1"/>
      <c r="WN138" s="1"/>
      <c r="WO138" s="1"/>
      <c r="WP138" s="1"/>
      <c r="WQ138" s="1"/>
      <c r="WR138" s="1"/>
      <c r="WS138" s="1"/>
      <c r="WT138" s="1"/>
      <c r="WU138" s="1"/>
      <c r="WV138" s="1"/>
      <c r="WW138" s="1"/>
      <c r="WX138" s="1"/>
      <c r="WY138" s="1"/>
      <c r="WZ138" s="1"/>
      <c r="XA138" s="1"/>
      <c r="XB138" s="1"/>
      <c r="XC138" s="1"/>
      <c r="XD138" s="1"/>
      <c r="XE138" s="1"/>
      <c r="XF138" s="1"/>
      <c r="XG138" s="1"/>
      <c r="XH138" s="1"/>
      <c r="XI138" s="1"/>
      <c r="XJ138" s="1"/>
      <c r="XK138" s="1"/>
      <c r="XL138" s="1"/>
      <c r="XM138" s="1"/>
      <c r="XN138" s="1"/>
      <c r="XO138" s="1"/>
      <c r="XP138" s="1"/>
      <c r="XQ138" s="1"/>
      <c r="XR138" s="1"/>
      <c r="XS138" s="1"/>
      <c r="XT138" s="1"/>
      <c r="XU138" s="1"/>
      <c r="XV138" s="1"/>
      <c r="XW138" s="1"/>
      <c r="XX138" s="1"/>
      <c r="XY138" s="1"/>
      <c r="XZ138" s="1"/>
      <c r="YA138" s="1"/>
      <c r="YB138" s="1"/>
      <c r="YC138" s="1"/>
      <c r="YD138" s="1"/>
      <c r="YE138" s="1"/>
      <c r="YF138" s="1"/>
      <c r="YG138" s="1"/>
      <c r="YH138" s="1"/>
      <c r="YI138" s="1"/>
      <c r="YJ138" s="1"/>
      <c r="YK138" s="1"/>
      <c r="YL138" s="1"/>
      <c r="YM138" s="1"/>
      <c r="YN138" s="1"/>
      <c r="YO138" s="1"/>
      <c r="YP138" s="1"/>
      <c r="YQ138" s="1"/>
      <c r="YR138" s="1"/>
      <c r="YS138" s="1"/>
      <c r="YT138" s="1"/>
      <c r="YU138" s="1"/>
      <c r="YV138" s="1"/>
      <c r="YW138" s="1"/>
      <c r="YX138" s="1"/>
      <c r="YY138" s="1"/>
      <c r="YZ138" s="1"/>
      <c r="ZA138" s="1"/>
      <c r="ZB138" s="1"/>
      <c r="ZC138" s="1"/>
      <c r="ZD138" s="1"/>
      <c r="ZE138" s="1"/>
      <c r="ZF138" s="1"/>
      <c r="ZG138" s="1"/>
      <c r="ZH138" s="1"/>
      <c r="ZI138" s="1"/>
      <c r="ZJ138" s="1"/>
      <c r="ZK138" s="1"/>
      <c r="ZL138" s="1"/>
      <c r="ZM138" s="1"/>
      <c r="ZN138" s="1"/>
      <c r="ZO138" s="1"/>
      <c r="ZP138" s="1"/>
      <c r="ZQ138" s="1"/>
      <c r="ZR138" s="1"/>
      <c r="ZS138" s="1"/>
      <c r="ZT138" s="1"/>
      <c r="ZU138" s="1"/>
      <c r="ZV138" s="1"/>
      <c r="ZW138" s="1"/>
      <c r="ZX138" s="1"/>
      <c r="ZY138" s="1"/>
      <c r="ZZ138" s="1"/>
      <c r="AAA138" s="1"/>
      <c r="AAB138" s="1"/>
      <c r="AAC138" s="1"/>
      <c r="AAD138" s="1"/>
      <c r="AAE138" s="1"/>
      <c r="AAF138" s="1"/>
      <c r="AAG138" s="1"/>
      <c r="AAH138" s="1"/>
      <c r="AAI138" s="1"/>
      <c r="AAJ138" s="1"/>
      <c r="AAK138" s="1"/>
      <c r="AAL138" s="1"/>
      <c r="AAM138" s="1"/>
      <c r="AAN138" s="1"/>
      <c r="AAO138" s="1"/>
      <c r="AAP138" s="1"/>
      <c r="AAQ138" s="1"/>
      <c r="AAR138" s="1"/>
      <c r="AAS138" s="1"/>
      <c r="AAT138" s="1"/>
      <c r="AAU138" s="1"/>
      <c r="AAV138" s="1"/>
      <c r="AAW138" s="1"/>
      <c r="AAX138" s="1"/>
      <c r="AAY138" s="1"/>
      <c r="AAZ138" s="1"/>
      <c r="ABA138" s="1"/>
      <c r="ABB138" s="1"/>
      <c r="ABC138" s="1"/>
      <c r="ABD138" s="1"/>
      <c r="ABE138" s="1"/>
      <c r="ABF138" s="1"/>
      <c r="ABG138" s="1"/>
      <c r="ABH138" s="1"/>
      <c r="ABI138" s="1"/>
      <c r="ABJ138" s="1"/>
      <c r="ABK138" s="1"/>
      <c r="ABL138" s="1"/>
      <c r="ABM138" s="1"/>
      <c r="ABN138" s="1"/>
      <c r="ABO138" s="1"/>
      <c r="ABP138" s="1"/>
      <c r="ABQ138" s="1"/>
      <c r="ABR138" s="1"/>
      <c r="ABS138" s="1"/>
      <c r="ABT138" s="1"/>
      <c r="ABU138" s="1"/>
      <c r="ABV138" s="1"/>
      <c r="ABW138" s="1"/>
      <c r="ABX138" s="1"/>
      <c r="ABY138" s="1"/>
      <c r="ABZ138" s="1"/>
      <c r="ACA138" s="1"/>
      <c r="ACB138" s="1"/>
      <c r="ACC138" s="1"/>
      <c r="ACD138" s="1"/>
      <c r="ACE138" s="1"/>
      <c r="ACF138" s="1"/>
      <c r="ACG138" s="1"/>
      <c r="ACH138" s="1"/>
      <c r="ACI138" s="1"/>
      <c r="ACJ138" s="1"/>
      <c r="ACK138" s="1"/>
      <c r="ACL138" s="1"/>
      <c r="ACM138" s="1"/>
      <c r="ACN138" s="1"/>
      <c r="ACO138" s="1"/>
      <c r="ACP138" s="1"/>
      <c r="ACQ138" s="1"/>
      <c r="ACR138" s="1"/>
      <c r="ACS138" s="1"/>
      <c r="ACT138" s="1"/>
      <c r="ACU138" s="1"/>
      <c r="ACV138" s="1"/>
      <c r="ACW138" s="1"/>
      <c r="ACX138" s="1"/>
      <c r="ACY138" s="1"/>
      <c r="ACZ138" s="1"/>
      <c r="ADA138" s="1"/>
      <c r="ADB138" s="1"/>
      <c r="ADC138" s="1"/>
      <c r="ADD138" s="1"/>
      <c r="ADE138" s="1"/>
      <c r="ADF138" s="1"/>
      <c r="ADG138" s="1"/>
      <c r="ADH138" s="1"/>
      <c r="ADI138" s="1"/>
      <c r="ADJ138" s="1"/>
      <c r="ADK138" s="1"/>
      <c r="ADL138" s="1"/>
      <c r="ADM138" s="1"/>
      <c r="ADN138" s="1"/>
      <c r="ADO138" s="1"/>
      <c r="ADP138" s="1"/>
      <c r="ADQ138" s="1"/>
      <c r="ADR138" s="1"/>
      <c r="ADS138" s="1"/>
      <c r="ADT138" s="1"/>
      <c r="ADU138" s="1"/>
      <c r="ADV138" s="1"/>
      <c r="ADW138" s="1"/>
      <c r="ADX138" s="1"/>
      <c r="ADY138" s="1"/>
      <c r="ADZ138" s="1"/>
      <c r="AEA138" s="1"/>
      <c r="AEB138" s="1"/>
      <c r="AEC138" s="1"/>
      <c r="AED138" s="1"/>
      <c r="AEE138" s="1"/>
      <c r="AEF138" s="1"/>
      <c r="AEG138" s="1"/>
      <c r="AEH138" s="1"/>
      <c r="AEI138" s="1"/>
      <c r="AEJ138" s="1"/>
      <c r="AEK138" s="1"/>
      <c r="AEL138" s="1"/>
      <c r="AEM138" s="1"/>
      <c r="AEN138" s="1"/>
      <c r="AEO138" s="1"/>
      <c r="AEP138" s="1"/>
      <c r="AEQ138" s="1"/>
      <c r="AER138" s="1"/>
      <c r="AES138" s="1"/>
      <c r="AET138" s="1"/>
      <c r="AEU138" s="1"/>
      <c r="AEV138" s="1"/>
      <c r="AEW138" s="1"/>
      <c r="AEX138" s="1"/>
      <c r="AEY138" s="1"/>
      <c r="AEZ138" s="1"/>
      <c r="AFA138" s="1"/>
      <c r="AFB138" s="1"/>
      <c r="AFC138" s="1"/>
      <c r="AFD138" s="1"/>
      <c r="AFE138" s="1"/>
      <c r="AFF138" s="1"/>
      <c r="AFG138" s="1"/>
      <c r="AFH138" s="1"/>
      <c r="AFI138" s="1"/>
      <c r="AFJ138" s="1"/>
      <c r="AFK138" s="1"/>
      <c r="AFL138" s="1"/>
      <c r="AFM138" s="1"/>
      <c r="AFN138" s="1"/>
      <c r="AFO138" s="1"/>
      <c r="AFP138" s="1"/>
      <c r="AFQ138" s="1"/>
      <c r="AFR138" s="1"/>
      <c r="AFS138" s="1"/>
      <c r="AFT138" s="1"/>
      <c r="AFU138" s="1"/>
      <c r="AFV138" s="1"/>
      <c r="AFW138" s="1"/>
      <c r="AFX138" s="1"/>
      <c r="AFY138" s="1"/>
      <c r="AFZ138" s="1"/>
      <c r="AGA138" s="1"/>
      <c r="AGB138" s="1"/>
      <c r="AGC138" s="1"/>
      <c r="AGD138" s="1"/>
      <c r="AGE138" s="1"/>
      <c r="AGF138" s="1"/>
      <c r="AGG138" s="1"/>
      <c r="AGH138" s="1"/>
      <c r="AGI138" s="1"/>
      <c r="AGJ138" s="1"/>
      <c r="AGK138" s="1"/>
      <c r="AGL138" s="1"/>
      <c r="AGM138" s="1"/>
      <c r="AGN138" s="1"/>
      <c r="AGO138" s="1"/>
      <c r="AGP138" s="1"/>
      <c r="AGQ138" s="1"/>
      <c r="AGR138" s="1"/>
      <c r="AGS138" s="1"/>
      <c r="AGT138" s="1"/>
      <c r="AGU138" s="1"/>
      <c r="AGV138" s="1"/>
      <c r="AGW138" s="1"/>
      <c r="AGX138" s="1"/>
      <c r="AGY138" s="1"/>
      <c r="AGZ138" s="1"/>
      <c r="AHA138" s="1"/>
      <c r="AHB138" s="1"/>
      <c r="AHC138" s="1"/>
      <c r="AHD138" s="1"/>
      <c r="AHE138" s="1"/>
      <c r="AHF138" s="1"/>
      <c r="AHG138" s="1"/>
      <c r="AHH138" s="1"/>
      <c r="AHI138" s="1"/>
      <c r="AHJ138" s="1"/>
      <c r="AHK138" s="1"/>
      <c r="AHL138" s="1"/>
      <c r="AHM138" s="1"/>
      <c r="AHN138" s="1"/>
      <c r="AHO138" s="1"/>
      <c r="AHP138" s="1"/>
      <c r="AHQ138" s="1"/>
      <c r="AHR138" s="1"/>
      <c r="AHS138" s="1"/>
      <c r="AHT138" s="1"/>
      <c r="AHU138" s="1"/>
      <c r="AHV138" s="1"/>
      <c r="AHW138" s="1"/>
      <c r="AHX138" s="1"/>
      <c r="AHY138" s="1"/>
      <c r="AHZ138" s="1"/>
      <c r="AIA138" s="1"/>
      <c r="AIB138" s="1"/>
      <c r="AIC138" s="1"/>
      <c r="AID138" s="1"/>
      <c r="AIE138" s="1"/>
      <c r="AIF138" s="1"/>
      <c r="AIG138" s="1"/>
      <c r="AIH138" s="1"/>
      <c r="AII138" s="1"/>
      <c r="AIJ138" s="1"/>
      <c r="AIK138" s="1"/>
      <c r="AIL138" s="1"/>
      <c r="AIM138" s="1"/>
      <c r="AIN138" s="1"/>
      <c r="AIO138" s="1"/>
      <c r="AIP138" s="1"/>
      <c r="AIQ138" s="1"/>
      <c r="AIR138" s="1"/>
      <c r="AIS138" s="1"/>
      <c r="AIT138" s="1"/>
      <c r="AIU138" s="1"/>
      <c r="AIV138" s="1"/>
      <c r="AIW138" s="1"/>
      <c r="AIX138" s="1"/>
      <c r="AIY138" s="1"/>
      <c r="AIZ138" s="1"/>
      <c r="AJA138" s="1"/>
      <c r="AJB138" s="1"/>
      <c r="AJC138" s="1"/>
      <c r="AJD138" s="1"/>
      <c r="AJE138" s="1"/>
      <c r="AJF138" s="1"/>
      <c r="AJG138" s="1"/>
      <c r="AJH138" s="1"/>
      <c r="AJI138" s="1"/>
      <c r="AJJ138" s="1"/>
      <c r="AJK138" s="1"/>
      <c r="AJL138" s="1"/>
      <c r="AJM138" s="1"/>
      <c r="AJN138" s="1"/>
      <c r="AJO138" s="1"/>
      <c r="AJP138" s="1"/>
      <c r="AJQ138" s="1"/>
      <c r="AJR138" s="1"/>
      <c r="AJS138" s="1"/>
      <c r="AJT138" s="1"/>
      <c r="AJU138" s="1"/>
      <c r="AJV138" s="1"/>
      <c r="AJW138" s="1"/>
      <c r="AJX138" s="1"/>
      <c r="AJY138" s="1"/>
      <c r="AJZ138" s="1"/>
      <c r="AKA138" s="1"/>
      <c r="AKB138" s="1"/>
      <c r="AKC138" s="1"/>
      <c r="AKD138" s="1"/>
      <c r="AKE138" s="1"/>
      <c r="AKF138" s="1"/>
      <c r="AKG138" s="1"/>
      <c r="AKH138" s="1"/>
      <c r="AKI138" s="1"/>
      <c r="AKJ138" s="1"/>
      <c r="AKK138" s="1"/>
      <c r="AKL138" s="1"/>
      <c r="AKM138" s="1"/>
      <c r="AKN138" s="1"/>
      <c r="AKO138" s="1"/>
      <c r="AKP138" s="1"/>
      <c r="AKQ138" s="1"/>
      <c r="AKR138" s="1"/>
      <c r="AKS138" s="1"/>
      <c r="AKT138" s="1"/>
      <c r="AKU138" s="1"/>
      <c r="AKV138" s="1"/>
      <c r="AKW138" s="1"/>
      <c r="AKX138" s="1"/>
      <c r="AKY138" s="1"/>
      <c r="AKZ138" s="1"/>
      <c r="ALA138" s="1"/>
      <c r="ALB138" s="1"/>
      <c r="ALC138" s="1"/>
      <c r="ALD138" s="1"/>
      <c r="ALE138" s="1"/>
      <c r="ALF138" s="1"/>
      <c r="ALG138" s="1"/>
      <c r="ALH138" s="1"/>
      <c r="ALI138" s="1"/>
      <c r="ALJ138" s="1"/>
      <c r="ALK138" s="1"/>
      <c r="ALL138" s="1"/>
      <c r="ALM138" s="1"/>
      <c r="ALN138" s="1"/>
      <c r="ALO138" s="1"/>
      <c r="ALP138" s="1"/>
      <c r="ALQ138" s="1"/>
      <c r="ALR138" s="1"/>
      <c r="ALS138" s="1"/>
      <c r="ALT138" s="1"/>
      <c r="ALU138" s="1"/>
      <c r="ALV138" s="1"/>
      <c r="ALW138" s="1"/>
      <c r="ALX138" s="1"/>
      <c r="ALY138" s="1"/>
      <c r="ALZ138" s="1"/>
      <c r="AMA138" s="1"/>
      <c r="AMB138" s="1"/>
      <c r="AMC138" s="1"/>
      <c r="AMD138" s="1"/>
      <c r="AME138" s="1"/>
      <c r="AMF138" s="1"/>
      <c r="AMG138" s="1"/>
      <c r="AMH138" s="1"/>
      <c r="AMI138" s="1"/>
      <c r="AMJ138" s="1"/>
    </row>
    <row r="139" customFormat="false" ht="12.8" hidden="false" customHeight="false" outlineLevel="0" collapsed="false">
      <c r="J139" s="23"/>
    </row>
    <row r="140" customFormat="false" ht="12.8" hidden="false" customHeight="false" outlineLevel="0" collapsed="false">
      <c r="A140" s="1" t="s">
        <v>273</v>
      </c>
      <c r="B140" s="1" t="s">
        <v>288</v>
      </c>
      <c r="C140" s="1" t="s">
        <v>80</v>
      </c>
      <c r="D140" s="1" t="s">
        <v>98</v>
      </c>
      <c r="E140" s="1" t="s">
        <v>99</v>
      </c>
      <c r="G140" s="5" t="s">
        <v>101</v>
      </c>
      <c r="I140" s="4" t="s">
        <v>18</v>
      </c>
      <c r="J140" s="23" t="str">
        <f aca="false">_xlfn.CONCAT($C$129,".",$C$138,".",C140)</f>
        <v>xRD.detector.type</v>
      </c>
      <c r="N140" s="1" t="s">
        <v>170</v>
      </c>
    </row>
    <row r="141" customFormat="false" ht="12.8" hidden="false" customHeight="false" outlineLevel="0" collapsed="false">
      <c r="A141" s="1" t="s">
        <v>273</v>
      </c>
      <c r="B141" s="1" t="s">
        <v>288</v>
      </c>
      <c r="C141" s="1" t="s">
        <v>119</v>
      </c>
      <c r="D141" s="1" t="s">
        <v>98</v>
      </c>
      <c r="E141" s="1" t="s">
        <v>99</v>
      </c>
      <c r="G141" s="5" t="s">
        <v>101</v>
      </c>
      <c r="J141" s="23" t="str">
        <f aca="false">_xlfn.CONCAT($C$129,".",$C$138,".",C141)</f>
        <v>xRD.detector.sharelink</v>
      </c>
      <c r="N141" s="1" t="s">
        <v>120</v>
      </c>
    </row>
    <row r="142" customFormat="false" ht="12.8" hidden="false" customHeight="false" outlineLevel="0" collapsed="false">
      <c r="A142" s="1" t="s">
        <v>273</v>
      </c>
      <c r="B142" s="1" t="s">
        <v>288</v>
      </c>
      <c r="C142" s="1" t="s">
        <v>107</v>
      </c>
      <c r="D142" s="1" t="s">
        <v>98</v>
      </c>
      <c r="E142" s="1" t="s">
        <v>99</v>
      </c>
      <c r="G142" s="5" t="s">
        <v>101</v>
      </c>
      <c r="J142" s="23" t="str">
        <f aca="false">_xlfn.CONCAT($C$129,".",$C$138,".",C142)</f>
        <v>xRD.detector.title</v>
      </c>
      <c r="N142" s="1" t="s">
        <v>109</v>
      </c>
    </row>
    <row r="143" customFormat="false" ht="12.8" hidden="false" customHeight="false" outlineLevel="0" collapsed="false">
      <c r="A143" s="1" t="s">
        <v>273</v>
      </c>
      <c r="B143" s="1" t="s">
        <v>288</v>
      </c>
      <c r="C143" s="1" t="s">
        <v>97</v>
      </c>
      <c r="D143" s="1" t="s">
        <v>98</v>
      </c>
      <c r="E143" s="1" t="s">
        <v>99</v>
      </c>
      <c r="G143" s="5" t="s">
        <v>101</v>
      </c>
      <c r="I143" s="4" t="s">
        <v>289</v>
      </c>
      <c r="J143" s="23" t="str">
        <f aca="false">_xlfn.CONCAT($C$129,".",$C$138,".",C143)</f>
        <v>xRD.detector.id</v>
      </c>
      <c r="N143" s="1" t="s">
        <v>290</v>
      </c>
    </row>
    <row r="144" customFormat="false" ht="12.8" hidden="false" customHeight="false" outlineLevel="0" collapsed="false">
      <c r="A144" s="1" t="s">
        <v>273</v>
      </c>
      <c r="B144" s="1" t="s">
        <v>288</v>
      </c>
      <c r="C144" s="1" t="s">
        <v>110</v>
      </c>
      <c r="D144" s="1" t="s">
        <v>98</v>
      </c>
      <c r="E144" s="1" t="s">
        <v>99</v>
      </c>
      <c r="G144" s="5" t="s">
        <v>101</v>
      </c>
      <c r="I144" s="4" t="s">
        <v>291</v>
      </c>
      <c r="J144" s="23" t="str">
        <f aca="false">_xlfn.CONCAT($C$129,".",$C$138,".",C144)</f>
        <v>xRD.detector.manufacturer</v>
      </c>
      <c r="N144" s="1" t="s">
        <v>112</v>
      </c>
    </row>
    <row r="145" customFormat="false" ht="12.8" hidden="false" customHeight="false" outlineLevel="0" collapsed="false">
      <c r="A145" s="1" t="s">
        <v>273</v>
      </c>
      <c r="B145" s="1" t="s">
        <v>288</v>
      </c>
      <c r="C145" s="1" t="s">
        <v>128</v>
      </c>
      <c r="D145" s="1" t="s">
        <v>129</v>
      </c>
      <c r="E145" s="1" t="s">
        <v>99</v>
      </c>
      <c r="G145" s="5" t="s">
        <v>101</v>
      </c>
      <c r="I145" s="24" t="n">
        <v>41610</v>
      </c>
      <c r="J145" s="23" t="str">
        <f aca="false">_xlfn.CONCAT($C$129,".",$C$138,".",C145)</f>
        <v>xRD.detector.prodDate</v>
      </c>
      <c r="N145" s="1" t="s">
        <v>130</v>
      </c>
    </row>
    <row r="146" customFormat="false" ht="12.8" hidden="false" customHeight="false" outlineLevel="0" collapsed="false">
      <c r="A146" s="1" t="s">
        <v>273</v>
      </c>
      <c r="B146" s="1" t="s">
        <v>288</v>
      </c>
      <c r="C146" s="1" t="s">
        <v>292</v>
      </c>
      <c r="D146" s="1" t="s">
        <v>136</v>
      </c>
      <c r="E146" s="1" t="s">
        <v>293</v>
      </c>
      <c r="G146" s="5" t="s">
        <v>138</v>
      </c>
      <c r="I146" s="4" t="s">
        <v>294</v>
      </c>
      <c r="J146" s="23" t="str">
        <f aca="false">_xlfn.CONCAT($C$129,".",$C$138,".",C146)</f>
        <v>xRD.detector.cps</v>
      </c>
      <c r="N146" s="1" t="s">
        <v>295</v>
      </c>
    </row>
    <row r="147" customFormat="false" ht="12.8" hidden="false" customHeight="false" outlineLevel="0" collapsed="false">
      <c r="A147" s="1" t="s">
        <v>273</v>
      </c>
      <c r="B147" s="1" t="s">
        <v>288</v>
      </c>
      <c r="C147" s="1" t="s">
        <v>296</v>
      </c>
      <c r="D147" s="1" t="s">
        <v>136</v>
      </c>
      <c r="E147" s="1" t="s">
        <v>99</v>
      </c>
      <c r="G147" s="5" t="s">
        <v>101</v>
      </c>
      <c r="I147" s="4" t="s">
        <v>297</v>
      </c>
      <c r="J147" s="23" t="str">
        <f aca="false">_xlfn.CONCAT($C$129,".",$C$138,".",C147)</f>
        <v>xRD.detector.dimension</v>
      </c>
      <c r="N147" s="1" t="s">
        <v>298</v>
      </c>
    </row>
    <row r="148" customFormat="false" ht="12.8" hidden="false" customHeight="false" outlineLevel="0" collapsed="false">
      <c r="A148" s="1" t="s">
        <v>273</v>
      </c>
      <c r="B148" s="1" t="s">
        <v>288</v>
      </c>
      <c r="C148" s="1" t="s">
        <v>299</v>
      </c>
      <c r="D148" s="1" t="s">
        <v>98</v>
      </c>
      <c r="E148" s="1" t="s">
        <v>99</v>
      </c>
      <c r="G148" s="5" t="s">
        <v>101</v>
      </c>
      <c r="I148" s="4" t="s">
        <v>300</v>
      </c>
      <c r="J148" s="23" t="str">
        <f aca="false">_xlfn.CONCAT($C$129,".",$C$138,".",C148)</f>
        <v>xRD.detector.scintillationPoint</v>
      </c>
      <c r="N148" s="1" t="s">
        <v>301</v>
      </c>
    </row>
    <row r="149" customFormat="false" ht="12.8" hidden="false" customHeight="false" outlineLevel="0" collapsed="false">
      <c r="J149" s="23"/>
    </row>
    <row r="150" customFormat="false" ht="12.8" hidden="false" customHeight="false" outlineLevel="0" collapsed="false">
      <c r="A150" s="1" t="s">
        <v>273</v>
      </c>
      <c r="B150" s="1" t="s">
        <v>275</v>
      </c>
      <c r="C150" s="1" t="s">
        <v>302</v>
      </c>
      <c r="D150" s="1" t="s">
        <v>153</v>
      </c>
      <c r="E150" s="1" t="s">
        <v>99</v>
      </c>
      <c r="J150" s="23" t="str">
        <f aca="false">_xlfn.CONCAT($C$129,".",$C$150)</f>
        <v>xRD.mounting</v>
      </c>
      <c r="N150" s="1" t="s">
        <v>303</v>
      </c>
    </row>
    <row r="151" customFormat="false" ht="12.8" hidden="false" customHeight="false" outlineLevel="0" collapsed="false">
      <c r="J151" s="23"/>
    </row>
    <row r="152" customFormat="false" ht="12.8" hidden="false" customHeight="false" outlineLevel="0" collapsed="false">
      <c r="A152" s="1" t="s">
        <v>273</v>
      </c>
      <c r="B152" s="1" t="s">
        <v>303</v>
      </c>
      <c r="C152" s="1" t="s">
        <v>119</v>
      </c>
      <c r="D152" s="1" t="s">
        <v>98</v>
      </c>
      <c r="E152" s="1" t="s">
        <v>99</v>
      </c>
      <c r="G152" s="5" t="s">
        <v>101</v>
      </c>
      <c r="J152" s="23" t="str">
        <f aca="false">_xlfn.CONCAT($C$129,".",$C$150,".",C152)</f>
        <v>xRD.mounting.sharelink</v>
      </c>
      <c r="N152" s="1" t="s">
        <v>120</v>
      </c>
    </row>
    <row r="153" customFormat="false" ht="12.8" hidden="false" customHeight="false" outlineLevel="0" collapsed="false">
      <c r="A153" s="1" t="s">
        <v>273</v>
      </c>
      <c r="B153" s="1" t="s">
        <v>303</v>
      </c>
      <c r="C153" s="1" t="s">
        <v>80</v>
      </c>
      <c r="D153" s="1" t="s">
        <v>98</v>
      </c>
      <c r="E153" s="1" t="s">
        <v>99</v>
      </c>
      <c r="G153" s="5" t="s">
        <v>101</v>
      </c>
      <c r="I153" s="4" t="s">
        <v>304</v>
      </c>
      <c r="J153" s="23" t="str">
        <f aca="false">_xlfn.CONCAT($C$129,".",$C$150,".",C153)</f>
        <v>xRD.mounting.type</v>
      </c>
      <c r="N153" s="1" t="s">
        <v>170</v>
      </c>
    </row>
    <row r="154" customFormat="false" ht="12.8" hidden="false" customHeight="false" outlineLevel="0" collapsed="false">
      <c r="A154" s="1" t="s">
        <v>273</v>
      </c>
      <c r="B154" s="1" t="s">
        <v>303</v>
      </c>
      <c r="C154" s="1" t="s">
        <v>305</v>
      </c>
      <c r="D154" s="1" t="s">
        <v>98</v>
      </c>
      <c r="E154" s="1" t="s">
        <v>99</v>
      </c>
      <c r="G154" s="5" t="s">
        <v>101</v>
      </c>
      <c r="I154" s="4" t="s">
        <v>306</v>
      </c>
      <c r="J154" s="23" t="str">
        <f aca="false">_xlfn.CONCAT($C$129,".",$C$150,".",C154)</f>
        <v>xRD.mounting.geometry</v>
      </c>
      <c r="N154" s="1" t="s">
        <v>307</v>
      </c>
    </row>
    <row r="155" customFormat="false" ht="12.8" hidden="false" customHeight="false" outlineLevel="0" collapsed="false"/>
    <row r="156" customFormat="false" ht="12.8" hidden="false" customHeight="false" outlineLevel="0" collapsed="false">
      <c r="A156" s="1" t="s">
        <v>273</v>
      </c>
      <c r="B156" s="1" t="s">
        <v>275</v>
      </c>
      <c r="C156" s="1" t="s">
        <v>308</v>
      </c>
      <c r="D156" s="1" t="s">
        <v>153</v>
      </c>
      <c r="E156" s="1" t="s">
        <v>99</v>
      </c>
      <c r="J156" s="23" t="str">
        <f aca="false">_xlfn.CONCAT($C$129,".",C156)</f>
        <v>xRD.optics</v>
      </c>
      <c r="N156" s="1" t="s">
        <v>309</v>
      </c>
    </row>
    <row r="157" customFormat="false" ht="12.8" hidden="false" customHeight="false" outlineLevel="0" collapsed="false">
      <c r="A157" s="1" t="s">
        <v>273</v>
      </c>
      <c r="B157" s="1" t="s">
        <v>309</v>
      </c>
      <c r="C157" s="1" t="s">
        <v>310</v>
      </c>
      <c r="D157" s="1" t="s">
        <v>98</v>
      </c>
      <c r="E157" s="1" t="s">
        <v>99</v>
      </c>
      <c r="G157" s="5" t="s">
        <v>101</v>
      </c>
      <c r="I157" s="4" t="s">
        <v>285</v>
      </c>
      <c r="J157" s="23" t="str">
        <f aca="false">_xlfn.CONCAT($C$129,".",$C$156,".",C157)</f>
        <v>xRD.optics.antiDivergenceSlit</v>
      </c>
      <c r="N157" s="1" t="s">
        <v>311</v>
      </c>
    </row>
    <row r="158" customFormat="false" ht="12.8" hidden="false" customHeight="false" outlineLevel="0" collapsed="false">
      <c r="A158" s="1" t="s">
        <v>273</v>
      </c>
      <c r="B158" s="1" t="s">
        <v>309</v>
      </c>
      <c r="C158" s="1" t="s">
        <v>312</v>
      </c>
      <c r="D158" s="1" t="s">
        <v>98</v>
      </c>
      <c r="E158" s="1" t="s">
        <v>99</v>
      </c>
      <c r="G158" s="5" t="s">
        <v>101</v>
      </c>
      <c r="I158" s="4" t="s">
        <v>285</v>
      </c>
      <c r="J158" s="23" t="str">
        <f aca="false">_xlfn.CONCAT($C$129,".",$C$156,".",C158)</f>
        <v>xRD.optics.antiDiffusionSlit</v>
      </c>
      <c r="N158" s="1" t="s">
        <v>313</v>
      </c>
    </row>
    <row r="159" customFormat="false" ht="12.8" hidden="false" customHeight="false" outlineLevel="0" collapsed="false">
      <c r="A159" s="1" t="s">
        <v>273</v>
      </c>
      <c r="B159" s="1" t="s">
        <v>309</v>
      </c>
      <c r="C159" s="1" t="s">
        <v>314</v>
      </c>
      <c r="D159" s="1" t="s">
        <v>136</v>
      </c>
      <c r="E159" s="1" t="s">
        <v>99</v>
      </c>
      <c r="G159" s="5" t="s">
        <v>101</v>
      </c>
      <c r="I159" s="4" t="s">
        <v>285</v>
      </c>
      <c r="J159" s="23" t="str">
        <f aca="false">_xlfn.CONCAT($C$129,".",$C$156,".",C159)</f>
        <v>xRD.optics.sollerSlit</v>
      </c>
      <c r="N159" s="1" t="s">
        <v>315</v>
      </c>
    </row>
    <row r="160" customFormat="false" ht="12.8" hidden="false" customHeight="false" outlineLevel="0" collapsed="false">
      <c r="A160" s="1" t="s">
        <v>273</v>
      </c>
      <c r="B160" s="1" t="s">
        <v>309</v>
      </c>
      <c r="C160" s="1" t="s">
        <v>119</v>
      </c>
      <c r="D160" s="1" t="s">
        <v>98</v>
      </c>
      <c r="E160" s="1" t="s">
        <v>99</v>
      </c>
      <c r="G160" s="5" t="s">
        <v>101</v>
      </c>
      <c r="J160" s="23" t="str">
        <f aca="false">_xlfn.CONCAT($C$129,".",$C$156,".",C160)</f>
        <v>xRD.optics.sharelink</v>
      </c>
      <c r="N160" s="1" t="s">
        <v>120</v>
      </c>
    </row>
    <row r="161" customFormat="false" ht="12.8" hidden="false" customHeight="false" outlineLevel="0" collapsed="false">
      <c r="A161" s="1" t="s">
        <v>273</v>
      </c>
      <c r="B161" s="1" t="s">
        <v>309</v>
      </c>
      <c r="C161" s="1" t="s">
        <v>162</v>
      </c>
      <c r="D161" s="1" t="s">
        <v>98</v>
      </c>
      <c r="E161" s="1" t="s">
        <v>99</v>
      </c>
      <c r="G161" s="5" t="s">
        <v>101</v>
      </c>
      <c r="J161" s="23" t="str">
        <f aca="false">_xlfn.CONCAT($C$129,".",$C$156,".",C161)</f>
        <v>xRD.optics.options</v>
      </c>
      <c r="N161" s="1" t="s">
        <v>163</v>
      </c>
    </row>
    <row r="162" customFormat="false" ht="12.8" hidden="false" customHeight="false" outlineLevel="0" collapsed="false">
      <c r="A162" s="1" t="s">
        <v>273</v>
      </c>
      <c r="B162" s="1" t="s">
        <v>309</v>
      </c>
      <c r="C162" s="1" t="s">
        <v>80</v>
      </c>
      <c r="D162" s="1" t="s">
        <v>98</v>
      </c>
      <c r="E162" s="1" t="s">
        <v>99</v>
      </c>
      <c r="G162" s="5" t="s">
        <v>101</v>
      </c>
      <c r="I162" s="4" t="s">
        <v>316</v>
      </c>
      <c r="J162" s="23" t="str">
        <f aca="false">_xlfn.CONCAT($C$129,".",$C$156,".",C162)</f>
        <v>xRD.optics.type</v>
      </c>
      <c r="N162" s="1" t="s">
        <v>170</v>
      </c>
    </row>
    <row r="163" customFormat="false" ht="12.8" hidden="false" customHeight="false" outlineLevel="0" collapsed="false">
      <c r="A163" s="1" t="s">
        <v>273</v>
      </c>
      <c r="B163" s="1" t="s">
        <v>309</v>
      </c>
      <c r="C163" s="1" t="s">
        <v>317</v>
      </c>
      <c r="D163" s="1" t="s">
        <v>98</v>
      </c>
      <c r="E163" s="1" t="s">
        <v>99</v>
      </c>
      <c r="G163" s="5" t="s">
        <v>101</v>
      </c>
      <c r="I163" s="4" t="s">
        <v>318</v>
      </c>
      <c r="J163" s="23" t="str">
        <f aca="false">_xlfn.CONCAT($C$129,".",$C$156,".",C163)</f>
        <v>xRD.optics.split</v>
      </c>
      <c r="N163" s="1" t="s">
        <v>319</v>
      </c>
    </row>
    <row r="164" customFormat="false" ht="12.8" hidden="false" customHeight="false" outlineLevel="0" collapsed="false">
      <c r="A164" s="1" t="s">
        <v>273</v>
      </c>
      <c r="B164" s="1" t="s">
        <v>309</v>
      </c>
      <c r="C164" s="1" t="s">
        <v>320</v>
      </c>
      <c r="D164" s="1" t="s">
        <v>136</v>
      </c>
      <c r="E164" s="1" t="s">
        <v>293</v>
      </c>
      <c r="G164" s="5" t="s">
        <v>138</v>
      </c>
      <c r="I164" s="4" t="s">
        <v>321</v>
      </c>
      <c r="J164" s="23" t="str">
        <f aca="false">_xlfn.CONCAT($C$129,".",$C$156,".",C164)</f>
        <v>xRD.optics.angle</v>
      </c>
      <c r="N164" s="1" t="s">
        <v>322</v>
      </c>
    </row>
    <row r="165" customFormat="false" ht="12.8" hidden="false" customHeight="false" outlineLevel="0" collapsed="false">
      <c r="A165" s="1" t="s">
        <v>273</v>
      </c>
      <c r="B165" s="1" t="s">
        <v>309</v>
      </c>
      <c r="C165" s="1" t="s">
        <v>323</v>
      </c>
      <c r="D165" s="1" t="s">
        <v>98</v>
      </c>
      <c r="E165" s="1" t="s">
        <v>99</v>
      </c>
      <c r="G165" s="5" t="s">
        <v>101</v>
      </c>
      <c r="I165" s="4" t="s">
        <v>324</v>
      </c>
      <c r="J165" s="23" t="str">
        <f aca="false">_xlfn.CONCAT($C$129,".",$C$156,".",C165)</f>
        <v>xRD.optics.mirror</v>
      </c>
      <c r="N165" s="1" t="s">
        <v>325</v>
      </c>
    </row>
    <row r="166" customFormat="false" ht="12.8" hidden="false" customHeight="false" outlineLevel="0" collapsed="false">
      <c r="A166" s="1" t="s">
        <v>273</v>
      </c>
      <c r="B166" s="1" t="s">
        <v>309</v>
      </c>
      <c r="C166" s="1" t="s">
        <v>326</v>
      </c>
      <c r="D166" s="1" t="s">
        <v>98</v>
      </c>
      <c r="E166" s="1" t="s">
        <v>99</v>
      </c>
      <c r="G166" s="5" t="s">
        <v>101</v>
      </c>
      <c r="I166" s="4" t="s">
        <v>327</v>
      </c>
      <c r="J166" s="23" t="str">
        <f aca="false">_xlfn.CONCAT($C$129,".",$C$156,".",C166)</f>
        <v>xRD.optics.attenuator</v>
      </c>
      <c r="N166" s="1" t="s">
        <v>328</v>
      </c>
    </row>
    <row r="167" customFormat="false" ht="12.8" hidden="false" customHeight="false" outlineLevel="0" collapsed="false">
      <c r="A167" s="1" t="s">
        <v>273</v>
      </c>
      <c r="B167" s="1" t="s">
        <v>309</v>
      </c>
      <c r="C167" s="1" t="s">
        <v>329</v>
      </c>
      <c r="D167" s="1" t="s">
        <v>98</v>
      </c>
      <c r="E167" s="1" t="s">
        <v>99</v>
      </c>
      <c r="G167" s="5" t="s">
        <v>101</v>
      </c>
      <c r="I167" s="4" t="s">
        <v>330</v>
      </c>
      <c r="J167" s="23" t="str">
        <f aca="false">_xlfn.CONCAT($C$129,".",$C$156,".",C167)</f>
        <v>xRD.optics.monochromator</v>
      </c>
      <c r="N167" s="1" t="s">
        <v>331</v>
      </c>
    </row>
    <row r="168" customFormat="false" ht="12.8" hidden="false" customHeight="false" outlineLevel="0" collapsed="false"/>
    <row r="169" customFormat="false" ht="12.8" hidden="false" customHeight="false" outlineLevel="0" collapsed="false">
      <c r="A169" s="1" t="s">
        <v>273</v>
      </c>
      <c r="B169" s="1" t="s">
        <v>275</v>
      </c>
      <c r="C169" s="1" t="s">
        <v>332</v>
      </c>
      <c r="D169" s="1" t="s">
        <v>333</v>
      </c>
      <c r="E169" s="1" t="s">
        <v>99</v>
      </c>
      <c r="J169" s="23" t="str">
        <f aca="false">_xlfn.CONCAT($C$129,".",$C$169)</f>
        <v>xRD.accessories</v>
      </c>
      <c r="N169" s="1" t="s">
        <v>333</v>
      </c>
    </row>
    <row r="170" customFormat="false" ht="12.8" hidden="false" customHeight="false" outlineLevel="0" collapsed="false">
      <c r="J170" s="23"/>
    </row>
    <row r="171" customFormat="false" ht="12.8" hidden="false" customHeight="false" outlineLevel="0" collapsed="false">
      <c r="J171" s="23"/>
    </row>
    <row r="172" customFormat="false" ht="12.8" hidden="false" customHeight="false" outlineLevel="0" collapsed="false">
      <c r="A172" s="1" t="s">
        <v>273</v>
      </c>
      <c r="B172" s="1" t="s">
        <v>333</v>
      </c>
      <c r="C172" s="1" t="s">
        <v>97</v>
      </c>
      <c r="D172" s="1" t="s">
        <v>98</v>
      </c>
      <c r="E172" s="1" t="s">
        <v>99</v>
      </c>
      <c r="G172" s="5" t="s">
        <v>101</v>
      </c>
      <c r="I172" s="4" t="s">
        <v>334</v>
      </c>
      <c r="J172" s="23" t="str">
        <f aca="false">_xlfn.CONCAT($C$129,".",$C$169,".",C172)</f>
        <v>xRD.accessories.id</v>
      </c>
      <c r="N172" s="1" t="s">
        <v>335</v>
      </c>
    </row>
    <row r="173" customFormat="false" ht="12.8" hidden="false" customHeight="false" outlineLevel="0" collapsed="false">
      <c r="A173" s="1" t="s">
        <v>273</v>
      </c>
      <c r="B173" s="1" t="s">
        <v>333</v>
      </c>
      <c r="C173" s="1" t="s">
        <v>107</v>
      </c>
      <c r="D173" s="1" t="s">
        <v>98</v>
      </c>
      <c r="E173" s="1" t="s">
        <v>99</v>
      </c>
      <c r="G173" s="5" t="s">
        <v>101</v>
      </c>
      <c r="J173" s="23" t="str">
        <f aca="false">_xlfn.CONCAT($C$129,".",$C$169,".",C173)</f>
        <v>xRD.accessories.title</v>
      </c>
      <c r="N173" s="1" t="s">
        <v>109</v>
      </c>
    </row>
    <row r="174" customFormat="false" ht="12.8" hidden="false" customHeight="false" outlineLevel="0" collapsed="false">
      <c r="A174" s="1" t="s">
        <v>273</v>
      </c>
      <c r="B174" s="1" t="s">
        <v>333</v>
      </c>
      <c r="C174" s="1" t="s">
        <v>110</v>
      </c>
      <c r="D174" s="1" t="s">
        <v>98</v>
      </c>
      <c r="E174" s="1" t="s">
        <v>99</v>
      </c>
      <c r="G174" s="5" t="s">
        <v>101</v>
      </c>
      <c r="I174" s="4" t="s">
        <v>291</v>
      </c>
      <c r="J174" s="23" t="str">
        <f aca="false">_xlfn.CONCAT($C$129,".",$C$169,".",C174)</f>
        <v>xRD.accessories.manufacturer</v>
      </c>
      <c r="N174" s="1" t="s">
        <v>112</v>
      </c>
    </row>
    <row r="175" customFormat="false" ht="12.8" hidden="false" customHeight="false" outlineLevel="0" collapsed="false">
      <c r="A175" s="1" t="s">
        <v>273</v>
      </c>
      <c r="B175" s="1" t="s">
        <v>333</v>
      </c>
      <c r="C175" s="1" t="s">
        <v>80</v>
      </c>
      <c r="D175" s="1" t="s">
        <v>98</v>
      </c>
      <c r="E175" s="1" t="s">
        <v>99</v>
      </c>
      <c r="G175" s="5" t="s">
        <v>101</v>
      </c>
      <c r="I175" s="4" t="s">
        <v>336</v>
      </c>
      <c r="J175" s="23" t="str">
        <f aca="false">_xlfn.CONCAT($C$129,".",$C$169,".",C175)</f>
        <v>xRD.accessories.type</v>
      </c>
      <c r="N175" s="1" t="s">
        <v>170</v>
      </c>
    </row>
    <row r="176" customFormat="false" ht="12.8" hidden="false" customHeight="false" outlineLevel="0" collapsed="false">
      <c r="A176" s="1" t="s">
        <v>273</v>
      </c>
      <c r="B176" s="1" t="s">
        <v>333</v>
      </c>
      <c r="C176" s="1" t="s">
        <v>337</v>
      </c>
      <c r="D176" s="1" t="s">
        <v>98</v>
      </c>
      <c r="E176" s="1" t="s">
        <v>99</v>
      </c>
      <c r="G176" s="5" t="s">
        <v>101</v>
      </c>
      <c r="I176" s="4" t="s">
        <v>338</v>
      </c>
      <c r="N176" s="1" t="s">
        <v>339</v>
      </c>
    </row>
    <row r="177" customFormat="false" ht="12.8" hidden="false" customHeight="false" outlineLevel="0" collapsed="false">
      <c r="A177" s="1" t="s">
        <v>273</v>
      </c>
      <c r="B177" s="1" t="s">
        <v>333</v>
      </c>
      <c r="C177" s="1" t="s">
        <v>340</v>
      </c>
      <c r="D177" s="1" t="s">
        <v>153</v>
      </c>
      <c r="E177" s="1" t="s">
        <v>99</v>
      </c>
      <c r="N177" s="1" t="s">
        <v>341</v>
      </c>
    </row>
    <row r="178" customFormat="false" ht="12.8" hidden="false" customHeight="false" outlineLevel="0" collapsed="false"/>
    <row r="179" customFormat="false" ht="12.8" hidden="false" customHeight="false" outlineLevel="0" collapsed="false">
      <c r="A179" s="1" t="s">
        <v>273</v>
      </c>
      <c r="B179" s="1" t="s">
        <v>342</v>
      </c>
      <c r="C179" s="1" t="s">
        <v>181</v>
      </c>
      <c r="D179" s="1" t="s">
        <v>136</v>
      </c>
      <c r="E179" s="1" t="s">
        <v>293</v>
      </c>
      <c r="G179" s="5" t="s">
        <v>138</v>
      </c>
      <c r="I179" s="4" t="s">
        <v>343</v>
      </c>
      <c r="J179" s="23" t="str">
        <f aca="false">_xlfn.CONCAT($C$129,".",$C$169,".",$C$177,".",C179)</f>
        <v>xRD.accessories.tempRoom.maxTemp</v>
      </c>
      <c r="N179" s="1" t="s">
        <v>182</v>
      </c>
    </row>
    <row r="180" customFormat="false" ht="12.8" hidden="false" customHeight="false" outlineLevel="0" collapsed="false">
      <c r="A180" s="1" t="s">
        <v>273</v>
      </c>
      <c r="B180" s="1" t="s">
        <v>342</v>
      </c>
      <c r="C180" s="1" t="s">
        <v>178</v>
      </c>
      <c r="D180" s="1" t="s">
        <v>136</v>
      </c>
      <c r="E180" s="1" t="s">
        <v>293</v>
      </c>
      <c r="G180" s="5" t="s">
        <v>138</v>
      </c>
      <c r="I180" s="4" t="s">
        <v>343</v>
      </c>
      <c r="J180" s="23" t="str">
        <f aca="false">_xlfn.CONCAT($C$129,".",$C$169,".",$C$177,".",C180)</f>
        <v>xRD.accessories.tempRoom.minTemp</v>
      </c>
      <c r="N180" s="1" t="s">
        <v>180</v>
      </c>
    </row>
    <row r="181" customFormat="false" ht="12.8" hidden="false" customHeight="false" outlineLevel="0" collapsed="false">
      <c r="A181" s="1" t="s">
        <v>273</v>
      </c>
      <c r="B181" s="1" t="s">
        <v>342</v>
      </c>
      <c r="C181" s="1" t="s">
        <v>97</v>
      </c>
      <c r="D181" s="1" t="s">
        <v>98</v>
      </c>
      <c r="E181" s="1" t="s">
        <v>99</v>
      </c>
      <c r="G181" s="5" t="s">
        <v>101</v>
      </c>
      <c r="J181" s="23" t="str">
        <f aca="false">_xlfn.CONCAT($C$129,".",$C$169,".",$C$177,".",C181)</f>
        <v>xRD.accessories.tempRoom.id</v>
      </c>
      <c r="N181" s="1" t="s">
        <v>344</v>
      </c>
    </row>
    <row r="182" customFormat="false" ht="12.8" hidden="false" customHeight="false" outlineLevel="0" collapsed="false">
      <c r="A182" s="1" t="s">
        <v>273</v>
      </c>
      <c r="B182" s="1" t="s">
        <v>342</v>
      </c>
      <c r="C182" s="1" t="s">
        <v>107</v>
      </c>
      <c r="D182" s="1" t="s">
        <v>98</v>
      </c>
      <c r="E182" s="1" t="s">
        <v>99</v>
      </c>
      <c r="G182" s="5" t="s">
        <v>101</v>
      </c>
      <c r="J182" s="23" t="str">
        <f aca="false">_xlfn.CONCAT($C$129,".",$C$169,".",$C$177,".",C182)</f>
        <v>xRD.accessories.tempRoom.title</v>
      </c>
      <c r="N182" s="1" t="s">
        <v>109</v>
      </c>
    </row>
    <row r="183" customFormat="false" ht="12.8" hidden="false" customHeight="false" outlineLevel="0" collapsed="false">
      <c r="A183" s="1" t="s">
        <v>273</v>
      </c>
      <c r="B183" s="1" t="s">
        <v>342</v>
      </c>
      <c r="C183" s="1" t="s">
        <v>110</v>
      </c>
      <c r="D183" s="1" t="s">
        <v>98</v>
      </c>
      <c r="E183" s="1" t="s">
        <v>99</v>
      </c>
      <c r="G183" s="5" t="s">
        <v>101</v>
      </c>
      <c r="J183" s="23" t="str">
        <f aca="false">_xlfn.CONCAT($C$129,".",$C$169,".",$C$177,".",C183)</f>
        <v>xRD.accessories.tempRoom.manufacturer</v>
      </c>
      <c r="N183" s="1" t="s">
        <v>112</v>
      </c>
    </row>
    <row r="184" customFormat="false" ht="12.8" hidden="false" customHeight="false" outlineLevel="0" collapsed="false">
      <c r="A184" s="1" t="s">
        <v>273</v>
      </c>
      <c r="B184" s="1" t="s">
        <v>342</v>
      </c>
      <c r="C184" s="1" t="s">
        <v>80</v>
      </c>
      <c r="D184" s="1" t="s">
        <v>98</v>
      </c>
      <c r="E184" s="1" t="s">
        <v>99</v>
      </c>
      <c r="G184" s="5" t="s">
        <v>101</v>
      </c>
      <c r="J184" s="23" t="str">
        <f aca="false">_xlfn.CONCAT($C$129,".",$C$169,".",$C$177,".",C184)</f>
        <v>xRD.accessories.tempRoom.type</v>
      </c>
      <c r="N184" s="1" t="s">
        <v>170</v>
      </c>
    </row>
    <row r="185" customFormat="false" ht="12.8" hidden="false" customHeight="false" outlineLevel="0" collapsed="false">
      <c r="A185" s="1" t="s">
        <v>273</v>
      </c>
      <c r="B185" s="1" t="s">
        <v>342</v>
      </c>
      <c r="C185" s="1" t="s">
        <v>128</v>
      </c>
      <c r="D185" s="1" t="s">
        <v>129</v>
      </c>
      <c r="E185" s="1" t="s">
        <v>99</v>
      </c>
      <c r="G185" s="5" t="s">
        <v>101</v>
      </c>
      <c r="J185" s="23" t="str">
        <f aca="false">_xlfn.CONCAT($C$129,".",$C$169,".",$C$177,".",C185)</f>
        <v>xRD.accessories.tempRoom.prodDate</v>
      </c>
      <c r="N185" s="1" t="s">
        <v>130</v>
      </c>
    </row>
    <row r="186" customFormat="false" ht="12.8" hidden="false" customHeight="false" outlineLevel="0" collapsed="false">
      <c r="A186" s="1" t="s">
        <v>273</v>
      </c>
      <c r="B186" s="1" t="s">
        <v>342</v>
      </c>
      <c r="C186" s="1" t="s">
        <v>345</v>
      </c>
      <c r="D186" s="1" t="s">
        <v>129</v>
      </c>
      <c r="E186" s="1" t="s">
        <v>99</v>
      </c>
      <c r="G186" s="5" t="s">
        <v>101</v>
      </c>
      <c r="J186" s="23" t="str">
        <f aca="false">_xlfn.CONCAT($C$129,".",$C$169,".",$C$177,".",C186)</f>
        <v>xRD.accessories.tempRoom.gasAtm</v>
      </c>
      <c r="N186" s="1" t="s">
        <v>346</v>
      </c>
    </row>
    <row r="187" customFormat="false" ht="12.8" hidden="false" customHeight="false" outlineLevel="0" collapsed="false"/>
    <row r="188" customFormat="false" ht="12.8" hidden="false" customHeight="false" outlineLevel="0" collapsed="false">
      <c r="A188" s="1" t="s">
        <v>273</v>
      </c>
      <c r="B188" s="1" t="s">
        <v>333</v>
      </c>
      <c r="C188" s="1" t="s">
        <v>347</v>
      </c>
      <c r="D188" s="1" t="s">
        <v>153</v>
      </c>
      <c r="E188" s="1" t="s">
        <v>99</v>
      </c>
      <c r="J188" s="23" t="str">
        <f aca="false">_xlfn.CONCAT($C$129,".",$C$188)</f>
        <v>xRD.sampleHolder</v>
      </c>
      <c r="N188" s="1" t="s">
        <v>348</v>
      </c>
    </row>
    <row r="189" customFormat="false" ht="12.8" hidden="false" customHeight="false" outlineLevel="0" collapsed="false">
      <c r="A189" s="1" t="s">
        <v>273</v>
      </c>
      <c r="B189" s="1" t="s">
        <v>349</v>
      </c>
      <c r="C189" s="1" t="s">
        <v>350</v>
      </c>
      <c r="D189" s="1" t="s">
        <v>136</v>
      </c>
      <c r="E189" s="1" t="s">
        <v>99</v>
      </c>
      <c r="G189" s="5" t="s">
        <v>138</v>
      </c>
      <c r="J189" s="23" t="str">
        <f aca="false">_xlfn.CONCAT($C$129,".",$C$188,".",C189)</f>
        <v>xRD.sampleHolder.capillary</v>
      </c>
      <c r="N189" s="1" t="s">
        <v>351</v>
      </c>
    </row>
    <row r="190" customFormat="false" ht="12.8" hidden="false" customHeight="false" outlineLevel="0" collapsed="false">
      <c r="A190" s="1" t="s">
        <v>273</v>
      </c>
      <c r="B190" s="1" t="s">
        <v>349</v>
      </c>
      <c r="C190" s="1" t="s">
        <v>162</v>
      </c>
      <c r="D190" s="1" t="s">
        <v>98</v>
      </c>
      <c r="E190" s="1" t="s">
        <v>99</v>
      </c>
      <c r="G190" s="5" t="s">
        <v>101</v>
      </c>
      <c r="J190" s="23" t="str">
        <f aca="false">_xlfn.CONCAT($C$129,".",$C$188,".",C190)</f>
        <v>xRD.sampleHolder.options</v>
      </c>
      <c r="N190" s="1" t="s">
        <v>163</v>
      </c>
    </row>
    <row r="191" customFormat="false" ht="12.8" hidden="false" customHeight="false" outlineLevel="0" collapsed="false"/>
    <row r="192" customFormat="false" ht="12.8" hidden="false" customHeight="false" outlineLevel="0" collapsed="false"/>
    <row r="193" customFormat="false" ht="12.8" hidden="false" customHeight="false" outlineLevel="0" collapsed="false">
      <c r="A193" s="14"/>
      <c r="B193" s="14"/>
      <c r="C193" s="14"/>
      <c r="D193" s="14"/>
      <c r="E193" s="14"/>
      <c r="F193" s="15"/>
      <c r="G193" s="16"/>
      <c r="H193" s="15"/>
      <c r="I193" s="15"/>
      <c r="J193" s="14"/>
      <c r="K193" s="15"/>
      <c r="L193" s="14"/>
      <c r="M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  <c r="ES193" s="14"/>
      <c r="ET193" s="14"/>
      <c r="EU193" s="14"/>
      <c r="EV193" s="14"/>
      <c r="EW193" s="14"/>
      <c r="EX193" s="14"/>
      <c r="EY193" s="14"/>
      <c r="EZ193" s="14"/>
      <c r="FA193" s="14"/>
      <c r="FB193" s="14"/>
      <c r="FC193" s="14"/>
      <c r="FD193" s="14"/>
      <c r="FE193" s="14"/>
      <c r="FF193" s="14"/>
      <c r="FG193" s="14"/>
      <c r="FH193" s="14"/>
      <c r="FI193" s="14"/>
      <c r="FJ193" s="14"/>
      <c r="FK193" s="14"/>
      <c r="FL193" s="14"/>
      <c r="FM193" s="14"/>
      <c r="FN193" s="14"/>
      <c r="FO193" s="14"/>
      <c r="FP193" s="14"/>
      <c r="FQ193" s="14"/>
      <c r="FR193" s="14"/>
      <c r="FS193" s="14"/>
      <c r="FT193" s="14"/>
      <c r="FU193" s="14"/>
      <c r="FV193" s="14"/>
      <c r="FW193" s="14"/>
      <c r="FX193" s="14"/>
      <c r="FY193" s="14"/>
      <c r="FZ193" s="14"/>
      <c r="GA193" s="14"/>
      <c r="GB193" s="14"/>
      <c r="GC193" s="14"/>
      <c r="GD193" s="14"/>
      <c r="GE193" s="14"/>
      <c r="GF193" s="14"/>
      <c r="GG193" s="14"/>
      <c r="GH193" s="14"/>
      <c r="GI193" s="14"/>
      <c r="GJ193" s="14"/>
      <c r="GK193" s="14"/>
      <c r="GL193" s="14"/>
      <c r="GM193" s="14"/>
      <c r="GN193" s="14"/>
      <c r="GO193" s="14"/>
      <c r="GP193" s="14"/>
      <c r="GQ193" s="14"/>
      <c r="GR193" s="14"/>
      <c r="GS193" s="14"/>
      <c r="GT193" s="14"/>
      <c r="GU193" s="14"/>
      <c r="GV193" s="14"/>
      <c r="GW193" s="14"/>
      <c r="GX193" s="14"/>
      <c r="GY193" s="14"/>
      <c r="GZ193" s="14"/>
      <c r="HA193" s="14"/>
      <c r="HB193" s="14"/>
      <c r="HC193" s="14"/>
      <c r="HD193" s="14"/>
      <c r="HE193" s="14"/>
      <c r="HF193" s="14"/>
      <c r="HG193" s="14"/>
      <c r="HH193" s="14"/>
      <c r="HI193" s="14"/>
      <c r="HJ193" s="14"/>
      <c r="HK193" s="14"/>
      <c r="HL193" s="14"/>
      <c r="HM193" s="14"/>
      <c r="HN193" s="14"/>
      <c r="HO193" s="14"/>
      <c r="HP193" s="14"/>
      <c r="HQ193" s="14"/>
      <c r="HR193" s="14"/>
      <c r="HS193" s="14"/>
      <c r="HT193" s="14"/>
      <c r="HU193" s="14"/>
      <c r="HV193" s="14"/>
      <c r="HW193" s="14"/>
      <c r="HX193" s="14"/>
      <c r="HY193" s="14"/>
      <c r="HZ193" s="14"/>
      <c r="IA193" s="14"/>
      <c r="IB193" s="14"/>
      <c r="IC193" s="14"/>
      <c r="ID193" s="14"/>
      <c r="IE193" s="14"/>
      <c r="IF193" s="14"/>
      <c r="IG193" s="14"/>
      <c r="IH193" s="14"/>
      <c r="II193" s="14"/>
      <c r="IJ193" s="14"/>
      <c r="IK193" s="14"/>
      <c r="IL193" s="14"/>
      <c r="IM193" s="14"/>
      <c r="IN193" s="14"/>
      <c r="IO193" s="14"/>
      <c r="IP193" s="14"/>
      <c r="IQ193" s="14"/>
      <c r="IR193" s="14"/>
      <c r="IS193" s="14"/>
      <c r="IT193" s="14"/>
      <c r="IU193" s="14"/>
      <c r="IV193" s="14"/>
      <c r="IW193" s="14"/>
      <c r="IX193" s="14"/>
      <c r="IY193" s="14"/>
      <c r="IZ193" s="14"/>
      <c r="JA193" s="14"/>
      <c r="JB193" s="14"/>
      <c r="JC193" s="14"/>
      <c r="JD193" s="14"/>
      <c r="JE193" s="14"/>
      <c r="JF193" s="14"/>
      <c r="JG193" s="14"/>
      <c r="JH193" s="14"/>
      <c r="JI193" s="14"/>
      <c r="JJ193" s="14"/>
      <c r="JK193" s="14"/>
      <c r="JL193" s="14"/>
      <c r="JM193" s="14"/>
      <c r="JN193" s="14"/>
      <c r="JO193" s="14"/>
      <c r="JP193" s="14"/>
      <c r="JQ193" s="14"/>
      <c r="JR193" s="14"/>
      <c r="JS193" s="14"/>
      <c r="JT193" s="14"/>
      <c r="JU193" s="14"/>
      <c r="JV193" s="14"/>
      <c r="JW193" s="14"/>
      <c r="JX193" s="14"/>
      <c r="JY193" s="14"/>
      <c r="JZ193" s="14"/>
      <c r="KA193" s="14"/>
      <c r="KB193" s="14"/>
      <c r="KC193" s="14"/>
      <c r="KD193" s="14"/>
      <c r="KE193" s="14"/>
      <c r="KF193" s="14"/>
      <c r="KG193" s="14"/>
      <c r="KH193" s="14"/>
      <c r="KI193" s="14"/>
      <c r="KJ193" s="14"/>
      <c r="KK193" s="14"/>
      <c r="KL193" s="14"/>
      <c r="KM193" s="14"/>
      <c r="KN193" s="14"/>
      <c r="KO193" s="14"/>
      <c r="KP193" s="14"/>
      <c r="KQ193" s="14"/>
      <c r="KR193" s="14"/>
      <c r="KS193" s="14"/>
      <c r="KT193" s="14"/>
      <c r="KU193" s="14"/>
      <c r="KV193" s="14"/>
      <c r="KW193" s="14"/>
      <c r="KX193" s="14"/>
      <c r="KY193" s="14"/>
      <c r="KZ193" s="14"/>
      <c r="LA193" s="14"/>
      <c r="LB193" s="14"/>
      <c r="LC193" s="14"/>
      <c r="LD193" s="14"/>
      <c r="LE193" s="14"/>
      <c r="LF193" s="14"/>
      <c r="LG193" s="14"/>
      <c r="LH193" s="14"/>
      <c r="LI193" s="14"/>
      <c r="LJ193" s="14"/>
      <c r="LK193" s="14"/>
      <c r="LL193" s="14"/>
      <c r="LM193" s="14"/>
      <c r="LN193" s="14"/>
      <c r="LO193" s="14"/>
      <c r="LP193" s="14"/>
      <c r="LQ193" s="14"/>
      <c r="LR193" s="14"/>
      <c r="LS193" s="14"/>
      <c r="LT193" s="14"/>
      <c r="LU193" s="14"/>
      <c r="LV193" s="14"/>
      <c r="LW193" s="14"/>
      <c r="LX193" s="14"/>
      <c r="LY193" s="14"/>
      <c r="LZ193" s="14"/>
      <c r="MA193" s="14"/>
      <c r="MB193" s="14"/>
      <c r="MC193" s="14"/>
      <c r="MD193" s="14"/>
      <c r="ME193" s="14"/>
      <c r="MF193" s="14"/>
      <c r="MG193" s="14"/>
      <c r="MH193" s="14"/>
      <c r="MI193" s="14"/>
      <c r="MJ193" s="14"/>
      <c r="MK193" s="14"/>
      <c r="ML193" s="14"/>
      <c r="MM193" s="14"/>
      <c r="MN193" s="14"/>
      <c r="MO193" s="14"/>
      <c r="MP193" s="14"/>
      <c r="MQ193" s="14"/>
      <c r="MR193" s="14"/>
      <c r="MS193" s="14"/>
      <c r="MT193" s="14"/>
      <c r="MU193" s="14"/>
      <c r="MV193" s="14"/>
      <c r="MW193" s="14"/>
      <c r="MX193" s="14"/>
      <c r="MY193" s="14"/>
      <c r="MZ193" s="14"/>
      <c r="NA193" s="14"/>
      <c r="NB193" s="14"/>
      <c r="NC193" s="14"/>
      <c r="ND193" s="14"/>
      <c r="NE193" s="14"/>
      <c r="NF193" s="14"/>
      <c r="NG193" s="14"/>
      <c r="NH193" s="14"/>
      <c r="NI193" s="14"/>
      <c r="NJ193" s="14"/>
      <c r="NK193" s="14"/>
      <c r="NL193" s="14"/>
      <c r="NM193" s="14"/>
      <c r="NN193" s="14"/>
      <c r="NO193" s="14"/>
      <c r="NP193" s="14"/>
      <c r="NQ193" s="14"/>
      <c r="NR193" s="14"/>
      <c r="NS193" s="14"/>
      <c r="NT193" s="14"/>
      <c r="NU193" s="14"/>
      <c r="NV193" s="14"/>
      <c r="NW193" s="14"/>
      <c r="NX193" s="14"/>
      <c r="NY193" s="14"/>
      <c r="NZ193" s="14"/>
      <c r="OA193" s="14"/>
      <c r="OB193" s="14"/>
      <c r="OC193" s="14"/>
      <c r="OD193" s="14"/>
      <c r="OE193" s="14"/>
      <c r="OF193" s="14"/>
      <c r="OG193" s="14"/>
      <c r="OH193" s="14"/>
      <c r="OI193" s="14"/>
      <c r="OJ193" s="14"/>
      <c r="OK193" s="14"/>
      <c r="OL193" s="14"/>
      <c r="OM193" s="14"/>
      <c r="ON193" s="14"/>
      <c r="OO193" s="14"/>
      <c r="OP193" s="14"/>
      <c r="OQ193" s="14"/>
      <c r="OR193" s="14"/>
      <c r="OS193" s="14"/>
      <c r="OT193" s="14"/>
      <c r="OU193" s="14"/>
      <c r="OV193" s="14"/>
      <c r="OW193" s="14"/>
      <c r="OX193" s="14"/>
      <c r="OY193" s="14"/>
      <c r="OZ193" s="14"/>
      <c r="PA193" s="14"/>
      <c r="PB193" s="14"/>
      <c r="PC193" s="14"/>
      <c r="PD193" s="14"/>
      <c r="PE193" s="14"/>
      <c r="PF193" s="14"/>
      <c r="PG193" s="14"/>
      <c r="PH193" s="14"/>
      <c r="PI193" s="14"/>
      <c r="PJ193" s="14"/>
      <c r="PK193" s="14"/>
      <c r="PL193" s="14"/>
      <c r="PM193" s="14"/>
      <c r="PN193" s="14"/>
      <c r="PO193" s="14"/>
      <c r="PP193" s="14"/>
      <c r="PQ193" s="14"/>
      <c r="PR193" s="14"/>
      <c r="PS193" s="14"/>
      <c r="PT193" s="14"/>
      <c r="PU193" s="14"/>
      <c r="PV193" s="14"/>
      <c r="PW193" s="14"/>
      <c r="PX193" s="14"/>
      <c r="PY193" s="14"/>
      <c r="PZ193" s="14"/>
      <c r="QA193" s="14"/>
      <c r="QB193" s="14"/>
      <c r="QC193" s="14"/>
      <c r="QD193" s="14"/>
      <c r="QE193" s="14"/>
      <c r="QF193" s="14"/>
      <c r="QG193" s="14"/>
      <c r="QH193" s="14"/>
      <c r="QI193" s="14"/>
      <c r="QJ193" s="14"/>
      <c r="QK193" s="14"/>
      <c r="QL193" s="14"/>
      <c r="QM193" s="14"/>
      <c r="QN193" s="14"/>
      <c r="QO193" s="14"/>
      <c r="QP193" s="14"/>
      <c r="QQ193" s="14"/>
      <c r="QR193" s="14"/>
      <c r="QS193" s="14"/>
      <c r="QT193" s="14"/>
      <c r="QU193" s="14"/>
      <c r="QV193" s="14"/>
      <c r="QW193" s="14"/>
      <c r="QX193" s="14"/>
      <c r="QY193" s="14"/>
      <c r="QZ193" s="14"/>
      <c r="RA193" s="14"/>
      <c r="RB193" s="14"/>
      <c r="RC193" s="14"/>
      <c r="RD193" s="14"/>
      <c r="RE193" s="14"/>
      <c r="RF193" s="14"/>
      <c r="RG193" s="14"/>
      <c r="RH193" s="14"/>
      <c r="RI193" s="14"/>
      <c r="RJ193" s="14"/>
      <c r="RK193" s="14"/>
      <c r="RL193" s="14"/>
      <c r="RM193" s="14"/>
      <c r="RN193" s="14"/>
      <c r="RO193" s="14"/>
      <c r="RP193" s="14"/>
      <c r="RQ193" s="14"/>
      <c r="RR193" s="14"/>
      <c r="RS193" s="14"/>
      <c r="RT193" s="14"/>
      <c r="RU193" s="14"/>
      <c r="RV193" s="14"/>
      <c r="RW193" s="14"/>
      <c r="RX193" s="14"/>
      <c r="RY193" s="14"/>
      <c r="RZ193" s="14"/>
      <c r="SA193" s="14"/>
      <c r="SB193" s="14"/>
      <c r="SC193" s="14"/>
      <c r="SD193" s="14"/>
      <c r="SE193" s="14"/>
      <c r="SF193" s="14"/>
      <c r="SG193" s="14"/>
      <c r="SH193" s="14"/>
      <c r="SI193" s="14"/>
      <c r="SJ193" s="14"/>
      <c r="SK193" s="14"/>
      <c r="SL193" s="14"/>
      <c r="SM193" s="14"/>
      <c r="SN193" s="14"/>
      <c r="SO193" s="14"/>
      <c r="SP193" s="14"/>
      <c r="SQ193" s="14"/>
      <c r="SR193" s="14"/>
      <c r="SS193" s="14"/>
      <c r="ST193" s="14"/>
      <c r="SU193" s="14"/>
      <c r="SV193" s="14"/>
      <c r="SW193" s="14"/>
      <c r="SX193" s="14"/>
      <c r="SY193" s="14"/>
      <c r="SZ193" s="14"/>
      <c r="TA193" s="14"/>
      <c r="TB193" s="14"/>
      <c r="TC193" s="14"/>
      <c r="TD193" s="14"/>
      <c r="TE193" s="14"/>
      <c r="TF193" s="14"/>
      <c r="TG193" s="14"/>
      <c r="TH193" s="14"/>
      <c r="TI193" s="14"/>
      <c r="TJ193" s="14"/>
      <c r="TK193" s="14"/>
      <c r="TL193" s="14"/>
      <c r="TM193" s="14"/>
      <c r="TN193" s="14"/>
      <c r="TO193" s="14"/>
      <c r="TP193" s="14"/>
      <c r="TQ193" s="14"/>
      <c r="TR193" s="14"/>
      <c r="TS193" s="14"/>
      <c r="TT193" s="14"/>
      <c r="TU193" s="14"/>
      <c r="TV193" s="14"/>
      <c r="TW193" s="14"/>
      <c r="TX193" s="14"/>
      <c r="TY193" s="14"/>
      <c r="TZ193" s="14"/>
      <c r="UA193" s="14"/>
      <c r="UB193" s="14"/>
      <c r="UC193" s="14"/>
      <c r="UD193" s="14"/>
      <c r="UE193" s="14"/>
      <c r="UF193" s="14"/>
      <c r="UG193" s="14"/>
      <c r="UH193" s="14"/>
      <c r="UI193" s="14"/>
      <c r="UJ193" s="14"/>
      <c r="UK193" s="14"/>
      <c r="UL193" s="14"/>
      <c r="UM193" s="14"/>
      <c r="UN193" s="14"/>
      <c r="UO193" s="14"/>
      <c r="UP193" s="14"/>
      <c r="UQ193" s="14"/>
      <c r="UR193" s="14"/>
      <c r="US193" s="14"/>
      <c r="UT193" s="14"/>
      <c r="UU193" s="14"/>
      <c r="UV193" s="14"/>
      <c r="UW193" s="14"/>
      <c r="UX193" s="14"/>
      <c r="UY193" s="14"/>
      <c r="UZ193" s="14"/>
      <c r="VA193" s="14"/>
      <c r="VB193" s="14"/>
      <c r="VC193" s="14"/>
      <c r="VD193" s="14"/>
      <c r="VE193" s="14"/>
      <c r="VF193" s="14"/>
      <c r="VG193" s="14"/>
      <c r="VH193" s="14"/>
      <c r="VI193" s="14"/>
      <c r="VJ193" s="14"/>
      <c r="VK193" s="14"/>
      <c r="VL193" s="14"/>
      <c r="VM193" s="14"/>
      <c r="VN193" s="14"/>
      <c r="VO193" s="14"/>
      <c r="VP193" s="14"/>
      <c r="VQ193" s="14"/>
      <c r="VR193" s="14"/>
      <c r="VS193" s="14"/>
      <c r="VT193" s="14"/>
      <c r="VU193" s="14"/>
      <c r="VV193" s="14"/>
      <c r="VW193" s="14"/>
      <c r="VX193" s="14"/>
      <c r="VY193" s="14"/>
      <c r="VZ193" s="14"/>
      <c r="WA193" s="14"/>
      <c r="WB193" s="14"/>
      <c r="WC193" s="14"/>
      <c r="WD193" s="14"/>
      <c r="WE193" s="14"/>
      <c r="WF193" s="14"/>
      <c r="WG193" s="14"/>
      <c r="WH193" s="14"/>
      <c r="WI193" s="14"/>
      <c r="WJ193" s="14"/>
      <c r="WK193" s="14"/>
      <c r="WL193" s="14"/>
      <c r="WM193" s="14"/>
      <c r="WN193" s="14"/>
      <c r="WO193" s="14"/>
      <c r="WP193" s="14"/>
      <c r="WQ193" s="14"/>
      <c r="WR193" s="14"/>
      <c r="WS193" s="14"/>
      <c r="WT193" s="14"/>
      <c r="WU193" s="14"/>
      <c r="WV193" s="14"/>
      <c r="WW193" s="14"/>
      <c r="WX193" s="14"/>
      <c r="WY193" s="14"/>
      <c r="WZ193" s="14"/>
      <c r="XA193" s="14"/>
      <c r="XB193" s="14"/>
      <c r="XC193" s="14"/>
      <c r="XD193" s="14"/>
      <c r="XE193" s="14"/>
      <c r="XF193" s="14"/>
      <c r="XG193" s="14"/>
      <c r="XH193" s="14"/>
      <c r="XI193" s="14"/>
      <c r="XJ193" s="14"/>
      <c r="XK193" s="14"/>
      <c r="XL193" s="14"/>
      <c r="XM193" s="14"/>
      <c r="XN193" s="14"/>
      <c r="XO193" s="14"/>
      <c r="XP193" s="14"/>
      <c r="XQ193" s="14"/>
      <c r="XR193" s="14"/>
      <c r="XS193" s="14"/>
      <c r="XT193" s="14"/>
      <c r="XU193" s="14"/>
      <c r="XV193" s="14"/>
      <c r="XW193" s="14"/>
      <c r="XX193" s="14"/>
      <c r="XY193" s="14"/>
      <c r="XZ193" s="14"/>
      <c r="YA193" s="14"/>
      <c r="YB193" s="14"/>
      <c r="YC193" s="14"/>
      <c r="YD193" s="14"/>
      <c r="YE193" s="14"/>
      <c r="YF193" s="14"/>
      <c r="YG193" s="14"/>
      <c r="YH193" s="14"/>
      <c r="YI193" s="14"/>
      <c r="YJ193" s="14"/>
      <c r="YK193" s="14"/>
      <c r="YL193" s="14"/>
      <c r="YM193" s="14"/>
      <c r="YN193" s="14"/>
      <c r="YO193" s="14"/>
      <c r="YP193" s="14"/>
      <c r="YQ193" s="14"/>
      <c r="YR193" s="14"/>
      <c r="YS193" s="14"/>
      <c r="YT193" s="14"/>
      <c r="YU193" s="14"/>
      <c r="YV193" s="14"/>
      <c r="YW193" s="14"/>
      <c r="YX193" s="14"/>
      <c r="YY193" s="14"/>
      <c r="YZ193" s="14"/>
      <c r="ZA193" s="14"/>
      <c r="ZB193" s="14"/>
      <c r="ZC193" s="14"/>
      <c r="ZD193" s="14"/>
      <c r="ZE193" s="14"/>
      <c r="ZF193" s="14"/>
      <c r="ZG193" s="14"/>
      <c r="ZH193" s="14"/>
      <c r="ZI193" s="14"/>
      <c r="ZJ193" s="14"/>
      <c r="ZK193" s="14"/>
      <c r="ZL193" s="14"/>
      <c r="ZM193" s="14"/>
      <c r="ZN193" s="14"/>
      <c r="ZO193" s="14"/>
      <c r="ZP193" s="14"/>
      <c r="ZQ193" s="14"/>
      <c r="ZR193" s="14"/>
      <c r="ZS193" s="14"/>
      <c r="ZT193" s="14"/>
      <c r="ZU193" s="14"/>
      <c r="ZV193" s="14"/>
      <c r="ZW193" s="14"/>
      <c r="ZX193" s="14"/>
      <c r="ZY193" s="14"/>
      <c r="ZZ193" s="14"/>
      <c r="AAA193" s="14"/>
      <c r="AAB193" s="14"/>
      <c r="AAC193" s="14"/>
      <c r="AAD193" s="14"/>
      <c r="AAE193" s="14"/>
      <c r="AAF193" s="14"/>
      <c r="AAG193" s="14"/>
      <c r="AAH193" s="14"/>
      <c r="AAI193" s="14"/>
      <c r="AAJ193" s="14"/>
      <c r="AAK193" s="14"/>
      <c r="AAL193" s="14"/>
      <c r="AAM193" s="14"/>
      <c r="AAN193" s="14"/>
      <c r="AAO193" s="14"/>
      <c r="AAP193" s="14"/>
      <c r="AAQ193" s="14"/>
      <c r="AAR193" s="14"/>
      <c r="AAS193" s="14"/>
      <c r="AAT193" s="14"/>
      <c r="AAU193" s="14"/>
      <c r="AAV193" s="14"/>
      <c r="AAW193" s="14"/>
      <c r="AAX193" s="14"/>
      <c r="AAY193" s="14"/>
      <c r="AAZ193" s="14"/>
      <c r="ABA193" s="14"/>
      <c r="ABB193" s="14"/>
      <c r="ABC193" s="14"/>
      <c r="ABD193" s="14"/>
      <c r="ABE193" s="14"/>
      <c r="ABF193" s="14"/>
      <c r="ABG193" s="14"/>
      <c r="ABH193" s="14"/>
      <c r="ABI193" s="14"/>
      <c r="ABJ193" s="14"/>
      <c r="ABK193" s="14"/>
      <c r="ABL193" s="14"/>
      <c r="ABM193" s="14"/>
      <c r="ABN193" s="14"/>
      <c r="ABO193" s="14"/>
      <c r="ABP193" s="14"/>
      <c r="ABQ193" s="14"/>
      <c r="ABR193" s="14"/>
      <c r="ABS193" s="14"/>
      <c r="ABT193" s="14"/>
      <c r="ABU193" s="14"/>
      <c r="ABV193" s="14"/>
      <c r="ABW193" s="14"/>
      <c r="ABX193" s="14"/>
      <c r="ABY193" s="14"/>
      <c r="ABZ193" s="14"/>
      <c r="ACA193" s="14"/>
      <c r="ACB193" s="14"/>
      <c r="ACC193" s="14"/>
      <c r="ACD193" s="14"/>
      <c r="ACE193" s="14"/>
      <c r="ACF193" s="14"/>
      <c r="ACG193" s="14"/>
      <c r="ACH193" s="14"/>
      <c r="ACI193" s="14"/>
      <c r="ACJ193" s="14"/>
      <c r="ACK193" s="14"/>
      <c r="ACL193" s="14"/>
      <c r="ACM193" s="14"/>
      <c r="ACN193" s="14"/>
      <c r="ACO193" s="14"/>
      <c r="ACP193" s="14"/>
      <c r="ACQ193" s="14"/>
      <c r="ACR193" s="14"/>
      <c r="ACS193" s="14"/>
      <c r="ACT193" s="14"/>
      <c r="ACU193" s="14"/>
      <c r="ACV193" s="14"/>
      <c r="ACW193" s="14"/>
      <c r="ACX193" s="14"/>
      <c r="ACY193" s="14"/>
      <c r="ACZ193" s="14"/>
      <c r="ADA193" s="14"/>
      <c r="ADB193" s="14"/>
      <c r="ADC193" s="14"/>
      <c r="ADD193" s="14"/>
      <c r="ADE193" s="14"/>
      <c r="ADF193" s="14"/>
      <c r="ADG193" s="14"/>
      <c r="ADH193" s="14"/>
      <c r="ADI193" s="14"/>
      <c r="ADJ193" s="14"/>
      <c r="ADK193" s="14"/>
      <c r="ADL193" s="14"/>
      <c r="ADM193" s="14"/>
      <c r="ADN193" s="14"/>
      <c r="ADO193" s="14"/>
      <c r="ADP193" s="14"/>
      <c r="ADQ193" s="14"/>
      <c r="ADR193" s="14"/>
      <c r="ADS193" s="14"/>
      <c r="ADT193" s="14"/>
      <c r="ADU193" s="14"/>
      <c r="ADV193" s="14"/>
      <c r="ADW193" s="14"/>
      <c r="ADX193" s="14"/>
      <c r="ADY193" s="14"/>
      <c r="ADZ193" s="14"/>
      <c r="AEA193" s="14"/>
      <c r="AEB193" s="14"/>
      <c r="AEC193" s="14"/>
      <c r="AED193" s="14"/>
      <c r="AEE193" s="14"/>
      <c r="AEF193" s="14"/>
      <c r="AEG193" s="14"/>
      <c r="AEH193" s="14"/>
      <c r="AEI193" s="14"/>
      <c r="AEJ193" s="14"/>
      <c r="AEK193" s="14"/>
      <c r="AEL193" s="14"/>
      <c r="AEM193" s="14"/>
      <c r="AEN193" s="14"/>
      <c r="AEO193" s="14"/>
      <c r="AEP193" s="14"/>
      <c r="AEQ193" s="14"/>
      <c r="AER193" s="14"/>
      <c r="AES193" s="14"/>
      <c r="AET193" s="14"/>
      <c r="AEU193" s="14"/>
      <c r="AEV193" s="14"/>
      <c r="AEW193" s="14"/>
      <c r="AEX193" s="14"/>
      <c r="AEY193" s="14"/>
      <c r="AEZ193" s="14"/>
      <c r="AFA193" s="14"/>
      <c r="AFB193" s="14"/>
      <c r="AFC193" s="14"/>
      <c r="AFD193" s="14"/>
      <c r="AFE193" s="14"/>
      <c r="AFF193" s="14"/>
      <c r="AFG193" s="14"/>
      <c r="AFH193" s="14"/>
      <c r="AFI193" s="14"/>
      <c r="AFJ193" s="14"/>
      <c r="AFK193" s="14"/>
      <c r="AFL193" s="14"/>
      <c r="AFM193" s="14"/>
      <c r="AFN193" s="14"/>
      <c r="AFO193" s="14"/>
      <c r="AFP193" s="14"/>
      <c r="AFQ193" s="14"/>
      <c r="AFR193" s="14"/>
      <c r="AFS193" s="14"/>
      <c r="AFT193" s="14"/>
      <c r="AFU193" s="14"/>
      <c r="AFV193" s="14"/>
      <c r="AFW193" s="14"/>
      <c r="AFX193" s="14"/>
      <c r="AFY193" s="14"/>
      <c r="AFZ193" s="14"/>
      <c r="AGA193" s="14"/>
      <c r="AGB193" s="14"/>
      <c r="AGC193" s="14"/>
      <c r="AGD193" s="14"/>
      <c r="AGE193" s="14"/>
      <c r="AGF193" s="14"/>
      <c r="AGG193" s="14"/>
      <c r="AGH193" s="14"/>
      <c r="AGI193" s="14"/>
      <c r="AGJ193" s="14"/>
      <c r="AGK193" s="14"/>
      <c r="AGL193" s="14"/>
      <c r="AGM193" s="14"/>
      <c r="AGN193" s="14"/>
      <c r="AGO193" s="14"/>
      <c r="AGP193" s="14"/>
      <c r="AGQ193" s="14"/>
      <c r="AGR193" s="14"/>
      <c r="AGS193" s="14"/>
      <c r="AGT193" s="14"/>
      <c r="AGU193" s="14"/>
      <c r="AGV193" s="14"/>
      <c r="AGW193" s="14"/>
      <c r="AGX193" s="14"/>
      <c r="AGY193" s="14"/>
      <c r="AGZ193" s="14"/>
      <c r="AHA193" s="14"/>
      <c r="AHB193" s="14"/>
      <c r="AHC193" s="14"/>
      <c r="AHD193" s="14"/>
      <c r="AHE193" s="14"/>
      <c r="AHF193" s="14"/>
      <c r="AHG193" s="14"/>
      <c r="AHH193" s="14"/>
      <c r="AHI193" s="14"/>
      <c r="AHJ193" s="14"/>
      <c r="AHK193" s="14"/>
      <c r="AHL193" s="14"/>
      <c r="AHM193" s="14"/>
      <c r="AHN193" s="14"/>
      <c r="AHO193" s="14"/>
      <c r="AHP193" s="14"/>
      <c r="AHQ193" s="14"/>
      <c r="AHR193" s="14"/>
      <c r="AHS193" s="14"/>
      <c r="AHT193" s="14"/>
      <c r="AHU193" s="14"/>
      <c r="AHV193" s="14"/>
      <c r="AHW193" s="14"/>
      <c r="AHX193" s="14"/>
      <c r="AHY193" s="14"/>
      <c r="AHZ193" s="14"/>
      <c r="AIA193" s="14"/>
      <c r="AIB193" s="14"/>
      <c r="AIC193" s="14"/>
      <c r="AID193" s="14"/>
      <c r="AIE193" s="14"/>
      <c r="AIF193" s="14"/>
      <c r="AIG193" s="14"/>
      <c r="AIH193" s="14"/>
      <c r="AII193" s="14"/>
      <c r="AIJ193" s="14"/>
      <c r="AIK193" s="14"/>
      <c r="AIL193" s="14"/>
      <c r="AIM193" s="14"/>
      <c r="AIN193" s="14"/>
      <c r="AIO193" s="14"/>
      <c r="AIP193" s="14"/>
      <c r="AIQ193" s="14"/>
      <c r="AIR193" s="14"/>
      <c r="AIS193" s="14"/>
      <c r="AIT193" s="14"/>
      <c r="AIU193" s="14"/>
      <c r="AIV193" s="14"/>
      <c r="AIW193" s="14"/>
      <c r="AIX193" s="14"/>
      <c r="AIY193" s="14"/>
      <c r="AIZ193" s="14"/>
      <c r="AJA193" s="14"/>
      <c r="AJB193" s="14"/>
      <c r="AJC193" s="14"/>
      <c r="AJD193" s="14"/>
      <c r="AJE193" s="14"/>
      <c r="AJF193" s="14"/>
      <c r="AJG193" s="14"/>
      <c r="AJH193" s="14"/>
      <c r="AJI193" s="14"/>
      <c r="AJJ193" s="14"/>
      <c r="AJK193" s="14"/>
      <c r="AJL193" s="14"/>
      <c r="AJM193" s="14"/>
      <c r="AJN193" s="14"/>
      <c r="AJO193" s="14"/>
      <c r="AJP193" s="14"/>
      <c r="AJQ193" s="14"/>
      <c r="AJR193" s="14"/>
      <c r="AJS193" s="14"/>
      <c r="AJT193" s="14"/>
      <c r="AJU193" s="14"/>
      <c r="AJV193" s="14"/>
      <c r="AJW193" s="14"/>
      <c r="AJX193" s="14"/>
      <c r="AJY193" s="14"/>
      <c r="AJZ193" s="14"/>
      <c r="AKA193" s="14"/>
      <c r="AKB193" s="14"/>
      <c r="AKC193" s="14"/>
      <c r="AKD193" s="14"/>
      <c r="AKE193" s="14"/>
      <c r="AKF193" s="14"/>
      <c r="AKG193" s="14"/>
      <c r="AKH193" s="14"/>
      <c r="AKI193" s="14"/>
      <c r="AKJ193" s="14"/>
      <c r="AKK193" s="14"/>
      <c r="AKL193" s="14"/>
      <c r="AKM193" s="14"/>
      <c r="AKN193" s="14"/>
      <c r="AKO193" s="14"/>
      <c r="AKP193" s="14"/>
      <c r="AKQ193" s="14"/>
      <c r="AKR193" s="14"/>
      <c r="AKS193" s="14"/>
      <c r="AKT193" s="14"/>
      <c r="AKU193" s="14"/>
      <c r="AKV193" s="14"/>
      <c r="AKW193" s="14"/>
      <c r="AKX193" s="14"/>
      <c r="AKY193" s="14"/>
      <c r="AKZ193" s="14"/>
      <c r="ALA193" s="14"/>
      <c r="ALB193" s="14"/>
      <c r="ALC193" s="14"/>
      <c r="ALD193" s="14"/>
      <c r="ALE193" s="14"/>
      <c r="ALF193" s="14"/>
      <c r="ALG193" s="14"/>
      <c r="ALH193" s="14"/>
      <c r="ALI193" s="14"/>
      <c r="ALJ193" s="14"/>
      <c r="ALK193" s="14"/>
      <c r="ALL193" s="14"/>
      <c r="ALM193" s="14"/>
      <c r="ALN193" s="14"/>
      <c r="ALO193" s="14"/>
      <c r="ALP193" s="14"/>
      <c r="ALQ193" s="14"/>
      <c r="ALR193" s="14"/>
      <c r="ALS193" s="14"/>
      <c r="ALT193" s="14"/>
      <c r="ALU193" s="14"/>
      <c r="ALV193" s="14"/>
      <c r="ALW193" s="14"/>
      <c r="ALX193" s="14"/>
      <c r="ALY193" s="14"/>
      <c r="ALZ193" s="14"/>
      <c r="AMA193" s="14"/>
      <c r="AMB193" s="14"/>
      <c r="AMC193" s="14"/>
      <c r="AMD193" s="14"/>
      <c r="AME193" s="14"/>
      <c r="AMF193" s="14"/>
      <c r="AMG193" s="14"/>
      <c r="AMH193" s="14"/>
      <c r="AMI193" s="14"/>
      <c r="AMJ193" s="14"/>
    </row>
    <row r="194" customFormat="false" ht="12.8" hidden="false" customHeight="false" outlineLevel="0" collapsed="false">
      <c r="J194" s="23"/>
    </row>
    <row r="195" customFormat="false" ht="12.8" hidden="false" customHeight="false" outlineLevel="0" collapsed="false">
      <c r="A195" s="1" t="s">
        <v>352</v>
      </c>
      <c r="B195" s="1" t="s">
        <v>96</v>
      </c>
      <c r="C195" s="1" t="s">
        <v>353</v>
      </c>
      <c r="D195" s="1" t="s">
        <v>354</v>
      </c>
      <c r="J195" s="23" t="str">
        <f aca="false">_xlfn.CONCAT($C$195)</f>
        <v>spectrometerRaman</v>
      </c>
      <c r="N195" s="1" t="s">
        <v>355</v>
      </c>
    </row>
    <row r="196" customFormat="false" ht="12.8" hidden="false" customHeight="false" outlineLevel="0" collapsed="false">
      <c r="A196" s="1" t="s">
        <v>352</v>
      </c>
      <c r="B196" s="1" t="s">
        <v>354</v>
      </c>
      <c r="C196" s="1" t="s">
        <v>80</v>
      </c>
      <c r="D196" s="1" t="s">
        <v>98</v>
      </c>
      <c r="E196" s="1" t="s">
        <v>99</v>
      </c>
      <c r="G196" s="5" t="s">
        <v>101</v>
      </c>
      <c r="I196" s="19" t="s">
        <v>356</v>
      </c>
      <c r="J196" s="23" t="str">
        <f aca="false">_xlfn.CONCAT($C$195,".",C196)</f>
        <v>spectrometerRaman.type</v>
      </c>
      <c r="N196" s="1" t="s">
        <v>170</v>
      </c>
    </row>
    <row r="197" customFormat="false" ht="12.8" hidden="false" customHeight="false" outlineLevel="0" collapsed="false">
      <c r="A197" s="1" t="s">
        <v>352</v>
      </c>
      <c r="B197" s="1" t="s">
        <v>354</v>
      </c>
      <c r="C197" s="1" t="s">
        <v>284</v>
      </c>
      <c r="D197" s="1" t="s">
        <v>136</v>
      </c>
      <c r="E197" s="1" t="s">
        <v>357</v>
      </c>
      <c r="G197" s="5" t="s">
        <v>138</v>
      </c>
      <c r="I197" s="4" t="n">
        <v>473</v>
      </c>
      <c r="J197" s="23" t="str">
        <f aca="false">_xlfn.CONCAT($C$195,".",C197)</f>
        <v>spectrometerRaman.waveLength</v>
      </c>
      <c r="N197" s="1" t="s">
        <v>286</v>
      </c>
    </row>
    <row r="198" customFormat="false" ht="12.8" hidden="false" customHeight="false" outlineLevel="0" collapsed="false">
      <c r="A198" s="1" t="s">
        <v>352</v>
      </c>
      <c r="B198" s="1" t="s">
        <v>354</v>
      </c>
      <c r="C198" s="1" t="s">
        <v>358</v>
      </c>
      <c r="D198" s="1" t="s">
        <v>98</v>
      </c>
      <c r="E198" s="1" t="s">
        <v>99</v>
      </c>
      <c r="G198" s="5" t="s">
        <v>101</v>
      </c>
      <c r="I198" s="19" t="s">
        <v>359</v>
      </c>
      <c r="J198" s="23" t="str">
        <f aca="false">_xlfn.CONCAT($C$195,".",C198)</f>
        <v>spectrometerRaman.objective</v>
      </c>
      <c r="N198" s="1" t="s">
        <v>360</v>
      </c>
    </row>
    <row r="199" customFormat="false" ht="12.8" hidden="false" customHeight="false" outlineLevel="0" collapsed="false">
      <c r="A199" s="1" t="s">
        <v>352</v>
      </c>
      <c r="B199" s="1" t="s">
        <v>354</v>
      </c>
      <c r="C199" s="1" t="s">
        <v>361</v>
      </c>
      <c r="D199" s="1" t="s">
        <v>136</v>
      </c>
      <c r="E199" s="1" t="s">
        <v>99</v>
      </c>
      <c r="G199" s="5" t="s">
        <v>138</v>
      </c>
      <c r="I199" s="4" t="n">
        <v>300</v>
      </c>
      <c r="J199" s="23" t="str">
        <f aca="false">_xlfn.CONCAT($C$195,".",C199)</f>
        <v>spectrometerRaman.grid</v>
      </c>
      <c r="N199" s="1" t="s">
        <v>362</v>
      </c>
    </row>
    <row r="200" customFormat="false" ht="12.8" hidden="false" customHeight="false" outlineLevel="0" collapsed="false">
      <c r="A200" s="1" t="s">
        <v>352</v>
      </c>
      <c r="B200" s="1" t="s">
        <v>354</v>
      </c>
      <c r="C200" s="1" t="s">
        <v>363</v>
      </c>
      <c r="D200" s="1" t="s">
        <v>136</v>
      </c>
      <c r="E200" s="1" t="s">
        <v>144</v>
      </c>
      <c r="G200" s="5" t="s">
        <v>138</v>
      </c>
      <c r="I200" s="4" t="n">
        <v>800</v>
      </c>
      <c r="J200" s="23" t="str">
        <f aca="false">_xlfn.CONCAT($C$195,".",C200)</f>
        <v>spectrometerRaman.focalLength</v>
      </c>
      <c r="N200" s="1" t="s">
        <v>364</v>
      </c>
    </row>
    <row r="201" customFormat="false" ht="12.8" hidden="false" customHeight="false" outlineLevel="0" collapsed="false">
      <c r="A201" s="1" t="s">
        <v>352</v>
      </c>
      <c r="B201" s="1" t="s">
        <v>354</v>
      </c>
      <c r="C201" s="1" t="s">
        <v>365</v>
      </c>
      <c r="D201" s="1" t="s">
        <v>98</v>
      </c>
      <c r="E201" s="1" t="s">
        <v>99</v>
      </c>
      <c r="G201" s="5" t="s">
        <v>101</v>
      </c>
      <c r="I201" s="4" t="s">
        <v>366</v>
      </c>
      <c r="J201" s="23" t="str">
        <f aca="false">_xlfn.CONCAT($C$195,".",C201)</f>
        <v>spectrometerRaman.pairing</v>
      </c>
      <c r="N201" s="1" t="s">
        <v>367</v>
      </c>
    </row>
    <row r="202" s="14" customFormat="true" ht="12.8" hidden="false" customHeight="false" outlineLevel="0" collapsed="false">
      <c r="A202" s="1"/>
      <c r="B202" s="1"/>
      <c r="C202" s="1"/>
      <c r="D202" s="1"/>
      <c r="E202" s="1"/>
      <c r="F202" s="4"/>
      <c r="G202" s="5"/>
      <c r="H202" s="4"/>
      <c r="I202" s="4"/>
      <c r="J202" s="1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  <c r="IX202" s="1"/>
      <c r="IY202" s="1"/>
      <c r="IZ202" s="1"/>
      <c r="JA202" s="1"/>
      <c r="JB202" s="1"/>
      <c r="JC202" s="1"/>
      <c r="JD202" s="1"/>
      <c r="JE202" s="1"/>
      <c r="JF202" s="1"/>
      <c r="JG202" s="1"/>
      <c r="JH202" s="1"/>
      <c r="JI202" s="1"/>
      <c r="JJ202" s="1"/>
      <c r="JK202" s="1"/>
      <c r="JL202" s="1"/>
      <c r="JM202" s="1"/>
      <c r="JN202" s="1"/>
      <c r="JO202" s="1"/>
      <c r="JP202" s="1"/>
      <c r="JQ202" s="1"/>
      <c r="JR202" s="1"/>
      <c r="JS202" s="1"/>
      <c r="JT202" s="1"/>
      <c r="JU202" s="1"/>
      <c r="JV202" s="1"/>
      <c r="JW202" s="1"/>
      <c r="JX202" s="1"/>
      <c r="JY202" s="1"/>
      <c r="JZ202" s="1"/>
      <c r="KA202" s="1"/>
      <c r="KB202" s="1"/>
      <c r="KC202" s="1"/>
      <c r="KD202" s="1"/>
      <c r="KE202" s="1"/>
      <c r="KF202" s="1"/>
      <c r="KG202" s="1"/>
      <c r="KH202" s="1"/>
      <c r="KI202" s="1"/>
      <c r="KJ202" s="1"/>
      <c r="KK202" s="1"/>
      <c r="KL202" s="1"/>
      <c r="KM202" s="1"/>
      <c r="KN202" s="1"/>
      <c r="KO202" s="1"/>
      <c r="KP202" s="1"/>
      <c r="KQ202" s="1"/>
      <c r="KR202" s="1"/>
      <c r="KS202" s="1"/>
      <c r="KT202" s="1"/>
      <c r="KU202" s="1"/>
      <c r="KV202" s="1"/>
      <c r="KW202" s="1"/>
      <c r="KX202" s="1"/>
      <c r="KY202" s="1"/>
      <c r="KZ202" s="1"/>
      <c r="LA202" s="1"/>
      <c r="LB202" s="1"/>
      <c r="LC202" s="1"/>
      <c r="LD202" s="1"/>
      <c r="LE202" s="1"/>
      <c r="LF202" s="1"/>
      <c r="LG202" s="1"/>
      <c r="LH202" s="1"/>
      <c r="LI202" s="1"/>
      <c r="LJ202" s="1"/>
      <c r="LK202" s="1"/>
      <c r="LL202" s="1"/>
      <c r="LM202" s="1"/>
      <c r="LN202" s="1"/>
      <c r="LO202" s="1"/>
      <c r="LP202" s="1"/>
      <c r="LQ202" s="1"/>
      <c r="LR202" s="1"/>
      <c r="LS202" s="1"/>
      <c r="LT202" s="1"/>
      <c r="LU202" s="1"/>
      <c r="LV202" s="1"/>
      <c r="LW202" s="1"/>
      <c r="LX202" s="1"/>
      <c r="LY202" s="1"/>
      <c r="LZ202" s="1"/>
      <c r="MA202" s="1"/>
      <c r="MB202" s="1"/>
      <c r="MC202" s="1"/>
      <c r="MD202" s="1"/>
      <c r="ME202" s="1"/>
      <c r="MF202" s="1"/>
      <c r="MG202" s="1"/>
      <c r="MH202" s="1"/>
      <c r="MI202" s="1"/>
      <c r="MJ202" s="1"/>
      <c r="MK202" s="1"/>
      <c r="ML202" s="1"/>
      <c r="MM202" s="1"/>
      <c r="MN202" s="1"/>
      <c r="MO202" s="1"/>
      <c r="MP202" s="1"/>
      <c r="MQ202" s="1"/>
      <c r="MR202" s="1"/>
      <c r="MS202" s="1"/>
      <c r="MT202" s="1"/>
      <c r="MU202" s="1"/>
      <c r="MV202" s="1"/>
      <c r="MW202" s="1"/>
      <c r="MX202" s="1"/>
      <c r="MY202" s="1"/>
      <c r="MZ202" s="1"/>
      <c r="NA202" s="1"/>
      <c r="NB202" s="1"/>
      <c r="NC202" s="1"/>
      <c r="ND202" s="1"/>
      <c r="NE202" s="1"/>
      <c r="NF202" s="1"/>
      <c r="NG202" s="1"/>
      <c r="NH202" s="1"/>
      <c r="NI202" s="1"/>
      <c r="NJ202" s="1"/>
      <c r="NK202" s="1"/>
      <c r="NL202" s="1"/>
      <c r="NM202" s="1"/>
      <c r="NN202" s="1"/>
      <c r="NO202" s="1"/>
      <c r="NP202" s="1"/>
      <c r="NQ202" s="1"/>
      <c r="NR202" s="1"/>
      <c r="NS202" s="1"/>
      <c r="NT202" s="1"/>
      <c r="NU202" s="1"/>
      <c r="NV202" s="1"/>
      <c r="NW202" s="1"/>
      <c r="NX202" s="1"/>
      <c r="NY202" s="1"/>
      <c r="NZ202" s="1"/>
      <c r="OA202" s="1"/>
      <c r="OB202" s="1"/>
      <c r="OC202" s="1"/>
      <c r="OD202" s="1"/>
      <c r="OE202" s="1"/>
      <c r="OF202" s="1"/>
      <c r="OG202" s="1"/>
      <c r="OH202" s="1"/>
      <c r="OI202" s="1"/>
      <c r="OJ202" s="1"/>
      <c r="OK202" s="1"/>
      <c r="OL202" s="1"/>
      <c r="OM202" s="1"/>
      <c r="ON202" s="1"/>
      <c r="OO202" s="1"/>
      <c r="OP202" s="1"/>
      <c r="OQ202" s="1"/>
      <c r="OR202" s="1"/>
      <c r="OS202" s="1"/>
      <c r="OT202" s="1"/>
      <c r="OU202" s="1"/>
      <c r="OV202" s="1"/>
      <c r="OW202" s="1"/>
      <c r="OX202" s="1"/>
      <c r="OY202" s="1"/>
      <c r="OZ202" s="1"/>
      <c r="PA202" s="1"/>
      <c r="PB202" s="1"/>
      <c r="PC202" s="1"/>
      <c r="PD202" s="1"/>
      <c r="PE202" s="1"/>
      <c r="PF202" s="1"/>
      <c r="PG202" s="1"/>
      <c r="PH202" s="1"/>
      <c r="PI202" s="1"/>
      <c r="PJ202" s="1"/>
      <c r="PK202" s="1"/>
      <c r="PL202" s="1"/>
      <c r="PM202" s="1"/>
      <c r="PN202" s="1"/>
      <c r="PO202" s="1"/>
      <c r="PP202" s="1"/>
      <c r="PQ202" s="1"/>
      <c r="PR202" s="1"/>
      <c r="PS202" s="1"/>
      <c r="PT202" s="1"/>
      <c r="PU202" s="1"/>
      <c r="PV202" s="1"/>
      <c r="PW202" s="1"/>
      <c r="PX202" s="1"/>
      <c r="PY202" s="1"/>
      <c r="PZ202" s="1"/>
      <c r="QA202" s="1"/>
      <c r="QB202" s="1"/>
      <c r="QC202" s="1"/>
      <c r="QD202" s="1"/>
      <c r="QE202" s="1"/>
      <c r="QF202" s="1"/>
      <c r="QG202" s="1"/>
      <c r="QH202" s="1"/>
      <c r="QI202" s="1"/>
      <c r="QJ202" s="1"/>
      <c r="QK202" s="1"/>
      <c r="QL202" s="1"/>
      <c r="QM202" s="1"/>
      <c r="QN202" s="1"/>
      <c r="QO202" s="1"/>
      <c r="QP202" s="1"/>
      <c r="QQ202" s="1"/>
      <c r="QR202" s="1"/>
      <c r="QS202" s="1"/>
      <c r="QT202" s="1"/>
      <c r="QU202" s="1"/>
      <c r="QV202" s="1"/>
      <c r="QW202" s="1"/>
      <c r="QX202" s="1"/>
      <c r="QY202" s="1"/>
      <c r="QZ202" s="1"/>
      <c r="RA202" s="1"/>
      <c r="RB202" s="1"/>
      <c r="RC202" s="1"/>
      <c r="RD202" s="1"/>
      <c r="RE202" s="1"/>
      <c r="RF202" s="1"/>
      <c r="RG202" s="1"/>
      <c r="RH202" s="1"/>
      <c r="RI202" s="1"/>
      <c r="RJ202" s="1"/>
      <c r="RK202" s="1"/>
      <c r="RL202" s="1"/>
      <c r="RM202" s="1"/>
      <c r="RN202" s="1"/>
      <c r="RO202" s="1"/>
      <c r="RP202" s="1"/>
      <c r="RQ202" s="1"/>
      <c r="RR202" s="1"/>
      <c r="RS202" s="1"/>
      <c r="RT202" s="1"/>
      <c r="RU202" s="1"/>
      <c r="RV202" s="1"/>
      <c r="RW202" s="1"/>
      <c r="RX202" s="1"/>
      <c r="RY202" s="1"/>
      <c r="RZ202" s="1"/>
      <c r="SA202" s="1"/>
      <c r="SB202" s="1"/>
      <c r="SC202" s="1"/>
      <c r="SD202" s="1"/>
      <c r="SE202" s="1"/>
      <c r="SF202" s="1"/>
      <c r="SG202" s="1"/>
      <c r="SH202" s="1"/>
      <c r="SI202" s="1"/>
      <c r="SJ202" s="1"/>
      <c r="SK202" s="1"/>
      <c r="SL202" s="1"/>
      <c r="SM202" s="1"/>
      <c r="SN202" s="1"/>
      <c r="SO202" s="1"/>
      <c r="SP202" s="1"/>
      <c r="SQ202" s="1"/>
      <c r="SR202" s="1"/>
      <c r="SS202" s="1"/>
      <c r="ST202" s="1"/>
      <c r="SU202" s="1"/>
      <c r="SV202" s="1"/>
      <c r="SW202" s="1"/>
      <c r="SX202" s="1"/>
      <c r="SY202" s="1"/>
      <c r="SZ202" s="1"/>
      <c r="TA202" s="1"/>
      <c r="TB202" s="1"/>
      <c r="TC202" s="1"/>
      <c r="TD202" s="1"/>
      <c r="TE202" s="1"/>
      <c r="TF202" s="1"/>
      <c r="TG202" s="1"/>
      <c r="TH202" s="1"/>
      <c r="TI202" s="1"/>
      <c r="TJ202" s="1"/>
      <c r="TK202" s="1"/>
      <c r="TL202" s="1"/>
      <c r="TM202" s="1"/>
      <c r="TN202" s="1"/>
      <c r="TO202" s="1"/>
      <c r="TP202" s="1"/>
      <c r="TQ202" s="1"/>
      <c r="TR202" s="1"/>
      <c r="TS202" s="1"/>
      <c r="TT202" s="1"/>
      <c r="TU202" s="1"/>
      <c r="TV202" s="1"/>
      <c r="TW202" s="1"/>
      <c r="TX202" s="1"/>
      <c r="TY202" s="1"/>
      <c r="TZ202" s="1"/>
      <c r="UA202" s="1"/>
      <c r="UB202" s="1"/>
      <c r="UC202" s="1"/>
      <c r="UD202" s="1"/>
      <c r="UE202" s="1"/>
      <c r="UF202" s="1"/>
      <c r="UG202" s="1"/>
      <c r="UH202" s="1"/>
      <c r="UI202" s="1"/>
      <c r="UJ202" s="1"/>
      <c r="UK202" s="1"/>
      <c r="UL202" s="1"/>
      <c r="UM202" s="1"/>
      <c r="UN202" s="1"/>
      <c r="UO202" s="1"/>
      <c r="UP202" s="1"/>
      <c r="UQ202" s="1"/>
      <c r="UR202" s="1"/>
      <c r="US202" s="1"/>
      <c r="UT202" s="1"/>
      <c r="UU202" s="1"/>
      <c r="UV202" s="1"/>
      <c r="UW202" s="1"/>
      <c r="UX202" s="1"/>
      <c r="UY202" s="1"/>
      <c r="UZ202" s="1"/>
      <c r="VA202" s="1"/>
      <c r="VB202" s="1"/>
      <c r="VC202" s="1"/>
      <c r="VD202" s="1"/>
      <c r="VE202" s="1"/>
      <c r="VF202" s="1"/>
      <c r="VG202" s="1"/>
      <c r="VH202" s="1"/>
      <c r="VI202" s="1"/>
      <c r="VJ202" s="1"/>
      <c r="VK202" s="1"/>
      <c r="VL202" s="1"/>
      <c r="VM202" s="1"/>
      <c r="VN202" s="1"/>
      <c r="VO202" s="1"/>
      <c r="VP202" s="1"/>
      <c r="VQ202" s="1"/>
      <c r="VR202" s="1"/>
      <c r="VS202" s="1"/>
      <c r="VT202" s="1"/>
      <c r="VU202" s="1"/>
      <c r="VV202" s="1"/>
      <c r="VW202" s="1"/>
      <c r="VX202" s="1"/>
      <c r="VY202" s="1"/>
      <c r="VZ202" s="1"/>
      <c r="WA202" s="1"/>
      <c r="WB202" s="1"/>
      <c r="WC202" s="1"/>
      <c r="WD202" s="1"/>
      <c r="WE202" s="1"/>
      <c r="WF202" s="1"/>
      <c r="WG202" s="1"/>
      <c r="WH202" s="1"/>
      <c r="WI202" s="1"/>
      <c r="WJ202" s="1"/>
      <c r="WK202" s="1"/>
      <c r="WL202" s="1"/>
      <c r="WM202" s="1"/>
      <c r="WN202" s="1"/>
      <c r="WO202" s="1"/>
      <c r="WP202" s="1"/>
      <c r="WQ202" s="1"/>
      <c r="WR202" s="1"/>
      <c r="WS202" s="1"/>
      <c r="WT202" s="1"/>
      <c r="WU202" s="1"/>
      <c r="WV202" s="1"/>
      <c r="WW202" s="1"/>
      <c r="WX202" s="1"/>
      <c r="WY202" s="1"/>
      <c r="WZ202" s="1"/>
      <c r="XA202" s="1"/>
      <c r="XB202" s="1"/>
      <c r="XC202" s="1"/>
      <c r="XD202" s="1"/>
      <c r="XE202" s="1"/>
      <c r="XF202" s="1"/>
      <c r="XG202" s="1"/>
      <c r="XH202" s="1"/>
      <c r="XI202" s="1"/>
      <c r="XJ202" s="1"/>
      <c r="XK202" s="1"/>
      <c r="XL202" s="1"/>
      <c r="XM202" s="1"/>
      <c r="XN202" s="1"/>
      <c r="XO202" s="1"/>
      <c r="XP202" s="1"/>
      <c r="XQ202" s="1"/>
      <c r="XR202" s="1"/>
      <c r="XS202" s="1"/>
      <c r="XT202" s="1"/>
      <c r="XU202" s="1"/>
      <c r="XV202" s="1"/>
      <c r="XW202" s="1"/>
      <c r="XX202" s="1"/>
      <c r="XY202" s="1"/>
      <c r="XZ202" s="1"/>
      <c r="YA202" s="1"/>
      <c r="YB202" s="1"/>
      <c r="YC202" s="1"/>
      <c r="YD202" s="1"/>
      <c r="YE202" s="1"/>
      <c r="YF202" s="1"/>
      <c r="YG202" s="1"/>
      <c r="YH202" s="1"/>
      <c r="YI202" s="1"/>
      <c r="YJ202" s="1"/>
      <c r="YK202" s="1"/>
      <c r="YL202" s="1"/>
      <c r="YM202" s="1"/>
      <c r="YN202" s="1"/>
      <c r="YO202" s="1"/>
      <c r="YP202" s="1"/>
      <c r="YQ202" s="1"/>
      <c r="YR202" s="1"/>
      <c r="YS202" s="1"/>
      <c r="YT202" s="1"/>
      <c r="YU202" s="1"/>
      <c r="YV202" s="1"/>
      <c r="YW202" s="1"/>
      <c r="YX202" s="1"/>
      <c r="YY202" s="1"/>
      <c r="YZ202" s="1"/>
      <c r="ZA202" s="1"/>
      <c r="ZB202" s="1"/>
      <c r="ZC202" s="1"/>
      <c r="ZD202" s="1"/>
      <c r="ZE202" s="1"/>
      <c r="ZF202" s="1"/>
      <c r="ZG202" s="1"/>
      <c r="ZH202" s="1"/>
      <c r="ZI202" s="1"/>
      <c r="ZJ202" s="1"/>
      <c r="ZK202" s="1"/>
      <c r="ZL202" s="1"/>
      <c r="ZM202" s="1"/>
      <c r="ZN202" s="1"/>
      <c r="ZO202" s="1"/>
      <c r="ZP202" s="1"/>
      <c r="ZQ202" s="1"/>
      <c r="ZR202" s="1"/>
      <c r="ZS202" s="1"/>
      <c r="ZT202" s="1"/>
      <c r="ZU202" s="1"/>
      <c r="ZV202" s="1"/>
      <c r="ZW202" s="1"/>
      <c r="ZX202" s="1"/>
      <c r="ZY202" s="1"/>
      <c r="ZZ202" s="1"/>
      <c r="AAA202" s="1"/>
      <c r="AAB202" s="1"/>
      <c r="AAC202" s="1"/>
      <c r="AAD202" s="1"/>
      <c r="AAE202" s="1"/>
      <c r="AAF202" s="1"/>
      <c r="AAG202" s="1"/>
      <c r="AAH202" s="1"/>
      <c r="AAI202" s="1"/>
      <c r="AAJ202" s="1"/>
      <c r="AAK202" s="1"/>
      <c r="AAL202" s="1"/>
      <c r="AAM202" s="1"/>
      <c r="AAN202" s="1"/>
      <c r="AAO202" s="1"/>
      <c r="AAP202" s="1"/>
      <c r="AAQ202" s="1"/>
      <c r="AAR202" s="1"/>
      <c r="AAS202" s="1"/>
      <c r="AAT202" s="1"/>
      <c r="AAU202" s="1"/>
      <c r="AAV202" s="1"/>
      <c r="AAW202" s="1"/>
      <c r="AAX202" s="1"/>
      <c r="AAY202" s="1"/>
      <c r="AAZ202" s="1"/>
      <c r="ABA202" s="1"/>
      <c r="ABB202" s="1"/>
      <c r="ABC202" s="1"/>
      <c r="ABD202" s="1"/>
      <c r="ABE202" s="1"/>
      <c r="ABF202" s="1"/>
      <c r="ABG202" s="1"/>
      <c r="ABH202" s="1"/>
      <c r="ABI202" s="1"/>
      <c r="ABJ202" s="1"/>
      <c r="ABK202" s="1"/>
      <c r="ABL202" s="1"/>
      <c r="ABM202" s="1"/>
      <c r="ABN202" s="1"/>
      <c r="ABO202" s="1"/>
      <c r="ABP202" s="1"/>
      <c r="ABQ202" s="1"/>
      <c r="ABR202" s="1"/>
      <c r="ABS202" s="1"/>
      <c r="ABT202" s="1"/>
      <c r="ABU202" s="1"/>
      <c r="ABV202" s="1"/>
      <c r="ABW202" s="1"/>
      <c r="ABX202" s="1"/>
      <c r="ABY202" s="1"/>
      <c r="ABZ202" s="1"/>
      <c r="ACA202" s="1"/>
      <c r="ACB202" s="1"/>
      <c r="ACC202" s="1"/>
      <c r="ACD202" s="1"/>
      <c r="ACE202" s="1"/>
      <c r="ACF202" s="1"/>
      <c r="ACG202" s="1"/>
      <c r="ACH202" s="1"/>
      <c r="ACI202" s="1"/>
      <c r="ACJ202" s="1"/>
      <c r="ACK202" s="1"/>
      <c r="ACL202" s="1"/>
      <c r="ACM202" s="1"/>
      <c r="ACN202" s="1"/>
      <c r="ACO202" s="1"/>
      <c r="ACP202" s="1"/>
      <c r="ACQ202" s="1"/>
      <c r="ACR202" s="1"/>
      <c r="ACS202" s="1"/>
      <c r="ACT202" s="1"/>
      <c r="ACU202" s="1"/>
      <c r="ACV202" s="1"/>
      <c r="ACW202" s="1"/>
      <c r="ACX202" s="1"/>
      <c r="ACY202" s="1"/>
      <c r="ACZ202" s="1"/>
      <c r="ADA202" s="1"/>
      <c r="ADB202" s="1"/>
      <c r="ADC202" s="1"/>
      <c r="ADD202" s="1"/>
      <c r="ADE202" s="1"/>
      <c r="ADF202" s="1"/>
      <c r="ADG202" s="1"/>
      <c r="ADH202" s="1"/>
      <c r="ADI202" s="1"/>
      <c r="ADJ202" s="1"/>
      <c r="ADK202" s="1"/>
      <c r="ADL202" s="1"/>
      <c r="ADM202" s="1"/>
      <c r="ADN202" s="1"/>
      <c r="ADO202" s="1"/>
      <c r="ADP202" s="1"/>
      <c r="ADQ202" s="1"/>
      <c r="ADR202" s="1"/>
      <c r="ADS202" s="1"/>
      <c r="ADT202" s="1"/>
      <c r="ADU202" s="1"/>
      <c r="ADV202" s="1"/>
      <c r="ADW202" s="1"/>
      <c r="ADX202" s="1"/>
      <c r="ADY202" s="1"/>
      <c r="ADZ202" s="1"/>
      <c r="AEA202" s="1"/>
      <c r="AEB202" s="1"/>
      <c r="AEC202" s="1"/>
      <c r="AED202" s="1"/>
      <c r="AEE202" s="1"/>
      <c r="AEF202" s="1"/>
      <c r="AEG202" s="1"/>
      <c r="AEH202" s="1"/>
      <c r="AEI202" s="1"/>
      <c r="AEJ202" s="1"/>
      <c r="AEK202" s="1"/>
      <c r="AEL202" s="1"/>
      <c r="AEM202" s="1"/>
      <c r="AEN202" s="1"/>
      <c r="AEO202" s="1"/>
      <c r="AEP202" s="1"/>
      <c r="AEQ202" s="1"/>
      <c r="AER202" s="1"/>
      <c r="AES202" s="1"/>
      <c r="AET202" s="1"/>
      <c r="AEU202" s="1"/>
      <c r="AEV202" s="1"/>
      <c r="AEW202" s="1"/>
      <c r="AEX202" s="1"/>
      <c r="AEY202" s="1"/>
      <c r="AEZ202" s="1"/>
      <c r="AFA202" s="1"/>
      <c r="AFB202" s="1"/>
      <c r="AFC202" s="1"/>
      <c r="AFD202" s="1"/>
      <c r="AFE202" s="1"/>
      <c r="AFF202" s="1"/>
      <c r="AFG202" s="1"/>
      <c r="AFH202" s="1"/>
      <c r="AFI202" s="1"/>
      <c r="AFJ202" s="1"/>
      <c r="AFK202" s="1"/>
      <c r="AFL202" s="1"/>
      <c r="AFM202" s="1"/>
      <c r="AFN202" s="1"/>
      <c r="AFO202" s="1"/>
      <c r="AFP202" s="1"/>
      <c r="AFQ202" s="1"/>
      <c r="AFR202" s="1"/>
      <c r="AFS202" s="1"/>
      <c r="AFT202" s="1"/>
      <c r="AFU202" s="1"/>
      <c r="AFV202" s="1"/>
      <c r="AFW202" s="1"/>
      <c r="AFX202" s="1"/>
      <c r="AFY202" s="1"/>
      <c r="AFZ202" s="1"/>
      <c r="AGA202" s="1"/>
      <c r="AGB202" s="1"/>
      <c r="AGC202" s="1"/>
      <c r="AGD202" s="1"/>
      <c r="AGE202" s="1"/>
      <c r="AGF202" s="1"/>
      <c r="AGG202" s="1"/>
      <c r="AGH202" s="1"/>
      <c r="AGI202" s="1"/>
      <c r="AGJ202" s="1"/>
      <c r="AGK202" s="1"/>
      <c r="AGL202" s="1"/>
      <c r="AGM202" s="1"/>
      <c r="AGN202" s="1"/>
      <c r="AGO202" s="1"/>
      <c r="AGP202" s="1"/>
      <c r="AGQ202" s="1"/>
      <c r="AGR202" s="1"/>
      <c r="AGS202" s="1"/>
      <c r="AGT202" s="1"/>
      <c r="AGU202" s="1"/>
      <c r="AGV202" s="1"/>
      <c r="AGW202" s="1"/>
      <c r="AGX202" s="1"/>
      <c r="AGY202" s="1"/>
      <c r="AGZ202" s="1"/>
      <c r="AHA202" s="1"/>
      <c r="AHB202" s="1"/>
      <c r="AHC202" s="1"/>
      <c r="AHD202" s="1"/>
      <c r="AHE202" s="1"/>
      <c r="AHF202" s="1"/>
      <c r="AHG202" s="1"/>
      <c r="AHH202" s="1"/>
      <c r="AHI202" s="1"/>
      <c r="AHJ202" s="1"/>
      <c r="AHK202" s="1"/>
      <c r="AHL202" s="1"/>
      <c r="AHM202" s="1"/>
      <c r="AHN202" s="1"/>
      <c r="AHO202" s="1"/>
      <c r="AHP202" s="1"/>
      <c r="AHQ202" s="1"/>
      <c r="AHR202" s="1"/>
      <c r="AHS202" s="1"/>
      <c r="AHT202" s="1"/>
      <c r="AHU202" s="1"/>
      <c r="AHV202" s="1"/>
      <c r="AHW202" s="1"/>
      <c r="AHX202" s="1"/>
      <c r="AHY202" s="1"/>
      <c r="AHZ202" s="1"/>
      <c r="AIA202" s="1"/>
      <c r="AIB202" s="1"/>
      <c r="AIC202" s="1"/>
      <c r="AID202" s="1"/>
      <c r="AIE202" s="1"/>
      <c r="AIF202" s="1"/>
      <c r="AIG202" s="1"/>
      <c r="AIH202" s="1"/>
      <c r="AII202" s="1"/>
      <c r="AIJ202" s="1"/>
      <c r="AIK202" s="1"/>
      <c r="AIL202" s="1"/>
      <c r="AIM202" s="1"/>
      <c r="AIN202" s="1"/>
      <c r="AIO202" s="1"/>
      <c r="AIP202" s="1"/>
      <c r="AIQ202" s="1"/>
      <c r="AIR202" s="1"/>
      <c r="AIS202" s="1"/>
      <c r="AIT202" s="1"/>
      <c r="AIU202" s="1"/>
      <c r="AIV202" s="1"/>
      <c r="AIW202" s="1"/>
      <c r="AIX202" s="1"/>
      <c r="AIY202" s="1"/>
      <c r="AIZ202" s="1"/>
      <c r="AJA202" s="1"/>
      <c r="AJB202" s="1"/>
      <c r="AJC202" s="1"/>
      <c r="AJD202" s="1"/>
      <c r="AJE202" s="1"/>
      <c r="AJF202" s="1"/>
      <c r="AJG202" s="1"/>
      <c r="AJH202" s="1"/>
      <c r="AJI202" s="1"/>
      <c r="AJJ202" s="1"/>
      <c r="AJK202" s="1"/>
      <c r="AJL202" s="1"/>
      <c r="AJM202" s="1"/>
      <c r="AJN202" s="1"/>
      <c r="AJO202" s="1"/>
      <c r="AJP202" s="1"/>
      <c r="AJQ202" s="1"/>
      <c r="AJR202" s="1"/>
      <c r="AJS202" s="1"/>
      <c r="AJT202" s="1"/>
      <c r="AJU202" s="1"/>
      <c r="AJV202" s="1"/>
      <c r="AJW202" s="1"/>
      <c r="AJX202" s="1"/>
      <c r="AJY202" s="1"/>
      <c r="AJZ202" s="1"/>
      <c r="AKA202" s="1"/>
      <c r="AKB202" s="1"/>
      <c r="AKC202" s="1"/>
      <c r="AKD202" s="1"/>
      <c r="AKE202" s="1"/>
      <c r="AKF202" s="1"/>
      <c r="AKG202" s="1"/>
      <c r="AKH202" s="1"/>
      <c r="AKI202" s="1"/>
      <c r="AKJ202" s="1"/>
      <c r="AKK202" s="1"/>
      <c r="AKL202" s="1"/>
      <c r="AKM202" s="1"/>
      <c r="AKN202" s="1"/>
      <c r="AKO202" s="1"/>
      <c r="AKP202" s="1"/>
      <c r="AKQ202" s="1"/>
      <c r="AKR202" s="1"/>
      <c r="AKS202" s="1"/>
      <c r="AKT202" s="1"/>
      <c r="AKU202" s="1"/>
      <c r="AKV202" s="1"/>
      <c r="AKW202" s="1"/>
      <c r="AKX202" s="1"/>
      <c r="AKY202" s="1"/>
      <c r="AKZ202" s="1"/>
      <c r="ALA202" s="1"/>
      <c r="ALB202" s="1"/>
      <c r="ALC202" s="1"/>
      <c r="ALD202" s="1"/>
      <c r="ALE202" s="1"/>
      <c r="ALF202" s="1"/>
      <c r="ALG202" s="1"/>
      <c r="ALH202" s="1"/>
      <c r="ALI202" s="1"/>
      <c r="ALJ202" s="1"/>
      <c r="ALK202" s="1"/>
      <c r="ALL202" s="1"/>
      <c r="ALM202" s="1"/>
      <c r="ALN202" s="1"/>
      <c r="ALO202" s="1"/>
      <c r="ALP202" s="1"/>
      <c r="ALQ202" s="1"/>
      <c r="ALR202" s="1"/>
      <c r="ALS202" s="1"/>
      <c r="ALT202" s="1"/>
      <c r="ALU202" s="1"/>
      <c r="ALV202" s="1"/>
      <c r="ALW202" s="1"/>
      <c r="ALX202" s="1"/>
      <c r="ALY202" s="1"/>
      <c r="ALZ202" s="1"/>
      <c r="AMA202" s="1"/>
      <c r="AMB202" s="1"/>
      <c r="AMC202" s="1"/>
      <c r="AMD202" s="1"/>
      <c r="AME202" s="1"/>
      <c r="AMF202" s="1"/>
      <c r="AMG202" s="1"/>
      <c r="AMH202" s="1"/>
      <c r="AMI202" s="1"/>
      <c r="AMJ202" s="1"/>
    </row>
    <row r="203" customFormat="false" ht="12.8" hidden="false" customHeight="false" outlineLevel="0" collapsed="false">
      <c r="A203" s="1" t="s">
        <v>352</v>
      </c>
      <c r="B203" s="1" t="s">
        <v>354</v>
      </c>
      <c r="C203" s="1" t="s">
        <v>149</v>
      </c>
      <c r="D203" s="1" t="s">
        <v>151</v>
      </c>
      <c r="E203" s="1" t="s">
        <v>99</v>
      </c>
      <c r="J203" s="23" t="str">
        <f aca="false">_xlfn.CONCAT($C$195,".",$C$203)</f>
        <v>spectrometerRaman.accessorie</v>
      </c>
      <c r="N203" s="1" t="s">
        <v>151</v>
      </c>
    </row>
    <row r="204" customFormat="false" ht="12.8" hidden="false" customHeight="false" outlineLevel="0" collapsed="false">
      <c r="J204" s="23"/>
    </row>
    <row r="205" customFormat="false" ht="12.8" hidden="false" customHeight="false" outlineLevel="0" collapsed="false">
      <c r="A205" s="1" t="s">
        <v>352</v>
      </c>
      <c r="B205" s="1" t="s">
        <v>151</v>
      </c>
      <c r="C205" s="1" t="s">
        <v>97</v>
      </c>
      <c r="D205" s="1" t="s">
        <v>98</v>
      </c>
      <c r="E205" s="1" t="s">
        <v>99</v>
      </c>
      <c r="G205" s="5" t="s">
        <v>101</v>
      </c>
      <c r="I205" s="4" t="s">
        <v>368</v>
      </c>
      <c r="J205" s="23" t="str">
        <f aca="false">_xlfn.CONCAT($C$195,".",$C$203,".",C205)</f>
        <v>spectrometerRaman.accessorie.id</v>
      </c>
      <c r="N205" s="1" t="s">
        <v>369</v>
      </c>
    </row>
    <row r="206" customFormat="false" ht="12.8" hidden="false" customHeight="false" outlineLevel="0" collapsed="false">
      <c r="A206" s="1" t="s">
        <v>352</v>
      </c>
      <c r="B206" s="1" t="s">
        <v>151</v>
      </c>
      <c r="C206" s="1" t="s">
        <v>80</v>
      </c>
      <c r="D206" s="1" t="s">
        <v>98</v>
      </c>
      <c r="E206" s="1" t="s">
        <v>99</v>
      </c>
      <c r="G206" s="5" t="s">
        <v>101</v>
      </c>
      <c r="I206" s="19" t="s">
        <v>370</v>
      </c>
      <c r="J206" s="23" t="str">
        <f aca="false">_xlfn.CONCAT($C$195,".",$C$203,".",C206)</f>
        <v>spectrometerRaman.accessorie.type</v>
      </c>
      <c r="N206" s="1" t="s">
        <v>170</v>
      </c>
    </row>
    <row r="207" customFormat="false" ht="12.8" hidden="false" customHeight="false" outlineLevel="0" collapsed="false"/>
    <row r="208" customFormat="false" ht="12.8" hidden="false" customHeight="false" outlineLevel="0" collapsed="false">
      <c r="A208" s="14"/>
      <c r="B208" s="14"/>
      <c r="C208" s="14"/>
      <c r="D208" s="14"/>
      <c r="E208" s="14"/>
      <c r="F208" s="15"/>
      <c r="G208" s="16"/>
      <c r="H208" s="15"/>
      <c r="I208" s="15"/>
      <c r="J208" s="14"/>
      <c r="K208" s="15"/>
      <c r="L208" s="14"/>
      <c r="M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14"/>
      <c r="ET208" s="14"/>
      <c r="EU208" s="14"/>
      <c r="EV208" s="14"/>
      <c r="EW208" s="14"/>
      <c r="E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14"/>
      <c r="HT208" s="14"/>
      <c r="HU208" s="14"/>
      <c r="HV208" s="14"/>
      <c r="HW208" s="14"/>
      <c r="HX208" s="14"/>
      <c r="HY208" s="14"/>
      <c r="HZ208" s="14"/>
      <c r="IA208" s="14"/>
      <c r="IB208" s="14"/>
      <c r="IC208" s="14"/>
      <c r="ID208" s="14"/>
      <c r="IE208" s="14"/>
      <c r="IF208" s="14"/>
      <c r="IG208" s="14"/>
      <c r="IH208" s="14"/>
      <c r="II208" s="14"/>
      <c r="IJ208" s="14"/>
      <c r="IK208" s="14"/>
      <c r="IL208" s="14"/>
      <c r="IM208" s="14"/>
      <c r="IN208" s="14"/>
      <c r="IO208" s="14"/>
      <c r="IP208" s="14"/>
      <c r="IQ208" s="14"/>
      <c r="IR208" s="14"/>
      <c r="IS208" s="14"/>
      <c r="IT208" s="14"/>
      <c r="IU208" s="14"/>
      <c r="IV208" s="14"/>
      <c r="IW208" s="14"/>
      <c r="IX208" s="14"/>
      <c r="IY208" s="14"/>
      <c r="IZ208" s="14"/>
      <c r="JA208" s="14"/>
      <c r="JB208" s="14"/>
      <c r="JC208" s="14"/>
      <c r="JD208" s="14"/>
      <c r="JE208" s="14"/>
      <c r="JF208" s="14"/>
      <c r="JG208" s="14"/>
      <c r="JH208" s="14"/>
      <c r="JI208" s="14"/>
      <c r="JJ208" s="14"/>
      <c r="JK208" s="14"/>
      <c r="JL208" s="14"/>
      <c r="JM208" s="14"/>
      <c r="JN208" s="14"/>
      <c r="JO208" s="14"/>
      <c r="JP208" s="14"/>
      <c r="JQ208" s="14"/>
      <c r="JR208" s="14"/>
      <c r="JS208" s="14"/>
      <c r="JT208" s="14"/>
      <c r="JU208" s="14"/>
      <c r="JV208" s="14"/>
      <c r="JW208" s="14"/>
      <c r="JX208" s="14"/>
      <c r="JY208" s="14"/>
      <c r="JZ208" s="14"/>
      <c r="KA208" s="14"/>
      <c r="KB208" s="14"/>
      <c r="KC208" s="14"/>
      <c r="KD208" s="14"/>
      <c r="KE208" s="14"/>
      <c r="KF208" s="14"/>
      <c r="KG208" s="14"/>
      <c r="KH208" s="14"/>
      <c r="KI208" s="14"/>
      <c r="KJ208" s="14"/>
      <c r="KK208" s="14"/>
      <c r="KL208" s="14"/>
      <c r="KM208" s="14"/>
      <c r="KN208" s="14"/>
      <c r="KO208" s="14"/>
      <c r="KP208" s="14"/>
      <c r="KQ208" s="14"/>
      <c r="KR208" s="14"/>
      <c r="KS208" s="14"/>
      <c r="KT208" s="14"/>
      <c r="KU208" s="14"/>
      <c r="KV208" s="14"/>
      <c r="KW208" s="14"/>
      <c r="KX208" s="14"/>
      <c r="KY208" s="14"/>
      <c r="KZ208" s="14"/>
      <c r="LA208" s="14"/>
      <c r="LB208" s="14"/>
      <c r="LC208" s="14"/>
      <c r="LD208" s="14"/>
      <c r="LE208" s="14"/>
      <c r="LF208" s="14"/>
      <c r="LG208" s="14"/>
      <c r="LH208" s="14"/>
      <c r="LI208" s="14"/>
      <c r="LJ208" s="14"/>
      <c r="LK208" s="14"/>
      <c r="LL208" s="14"/>
      <c r="LM208" s="14"/>
      <c r="LN208" s="14"/>
      <c r="LO208" s="14"/>
      <c r="LP208" s="14"/>
      <c r="LQ208" s="14"/>
      <c r="LR208" s="14"/>
      <c r="LS208" s="14"/>
      <c r="LT208" s="14"/>
      <c r="LU208" s="14"/>
      <c r="LV208" s="14"/>
      <c r="LW208" s="14"/>
      <c r="LX208" s="14"/>
      <c r="LY208" s="14"/>
      <c r="LZ208" s="14"/>
      <c r="MA208" s="14"/>
      <c r="MB208" s="14"/>
      <c r="MC208" s="14"/>
      <c r="MD208" s="14"/>
      <c r="ME208" s="14"/>
      <c r="MF208" s="14"/>
      <c r="MG208" s="14"/>
      <c r="MH208" s="14"/>
      <c r="MI208" s="14"/>
      <c r="MJ208" s="14"/>
      <c r="MK208" s="14"/>
      <c r="ML208" s="14"/>
      <c r="MM208" s="14"/>
      <c r="MN208" s="14"/>
      <c r="MO208" s="14"/>
      <c r="MP208" s="14"/>
      <c r="MQ208" s="14"/>
      <c r="MR208" s="14"/>
      <c r="MS208" s="14"/>
      <c r="MT208" s="14"/>
      <c r="MU208" s="14"/>
      <c r="MV208" s="14"/>
      <c r="MW208" s="14"/>
      <c r="MX208" s="14"/>
      <c r="MY208" s="14"/>
      <c r="MZ208" s="14"/>
      <c r="NA208" s="14"/>
      <c r="NB208" s="14"/>
      <c r="NC208" s="14"/>
      <c r="ND208" s="14"/>
      <c r="NE208" s="14"/>
      <c r="NF208" s="14"/>
      <c r="NG208" s="14"/>
      <c r="NH208" s="14"/>
      <c r="NI208" s="14"/>
      <c r="NJ208" s="14"/>
      <c r="NK208" s="14"/>
      <c r="NL208" s="14"/>
      <c r="NM208" s="14"/>
      <c r="NN208" s="14"/>
      <c r="NO208" s="14"/>
      <c r="NP208" s="14"/>
      <c r="NQ208" s="14"/>
      <c r="NR208" s="14"/>
      <c r="NS208" s="14"/>
      <c r="NT208" s="14"/>
      <c r="NU208" s="14"/>
      <c r="NV208" s="14"/>
      <c r="NW208" s="14"/>
      <c r="NX208" s="14"/>
      <c r="NY208" s="14"/>
      <c r="NZ208" s="14"/>
      <c r="OA208" s="14"/>
      <c r="OB208" s="14"/>
      <c r="OC208" s="14"/>
      <c r="OD208" s="14"/>
      <c r="OE208" s="14"/>
      <c r="OF208" s="14"/>
      <c r="OG208" s="14"/>
      <c r="OH208" s="14"/>
      <c r="OI208" s="14"/>
      <c r="OJ208" s="14"/>
      <c r="OK208" s="14"/>
      <c r="OL208" s="14"/>
      <c r="OM208" s="14"/>
      <c r="ON208" s="14"/>
      <c r="OO208" s="14"/>
      <c r="OP208" s="14"/>
      <c r="OQ208" s="14"/>
      <c r="OR208" s="14"/>
      <c r="OS208" s="14"/>
      <c r="OT208" s="14"/>
      <c r="OU208" s="14"/>
      <c r="OV208" s="14"/>
      <c r="OW208" s="14"/>
      <c r="OX208" s="14"/>
      <c r="OY208" s="14"/>
      <c r="OZ208" s="14"/>
      <c r="PA208" s="14"/>
      <c r="PB208" s="14"/>
      <c r="PC208" s="14"/>
      <c r="PD208" s="14"/>
      <c r="PE208" s="14"/>
      <c r="PF208" s="14"/>
      <c r="PG208" s="14"/>
      <c r="PH208" s="14"/>
      <c r="PI208" s="14"/>
      <c r="PJ208" s="14"/>
      <c r="PK208" s="14"/>
      <c r="PL208" s="14"/>
      <c r="PM208" s="14"/>
      <c r="PN208" s="14"/>
      <c r="PO208" s="14"/>
      <c r="PP208" s="14"/>
      <c r="PQ208" s="14"/>
      <c r="PR208" s="14"/>
      <c r="PS208" s="14"/>
      <c r="PT208" s="14"/>
      <c r="PU208" s="14"/>
      <c r="PV208" s="14"/>
      <c r="PW208" s="14"/>
      <c r="PX208" s="14"/>
      <c r="PY208" s="14"/>
      <c r="PZ208" s="14"/>
      <c r="QA208" s="14"/>
      <c r="QB208" s="14"/>
      <c r="QC208" s="14"/>
      <c r="QD208" s="14"/>
      <c r="QE208" s="14"/>
      <c r="QF208" s="14"/>
      <c r="QG208" s="14"/>
      <c r="QH208" s="14"/>
      <c r="QI208" s="14"/>
      <c r="QJ208" s="14"/>
      <c r="QK208" s="14"/>
      <c r="QL208" s="14"/>
      <c r="QM208" s="14"/>
      <c r="QN208" s="14"/>
      <c r="QO208" s="14"/>
      <c r="QP208" s="14"/>
      <c r="QQ208" s="14"/>
      <c r="QR208" s="14"/>
      <c r="QS208" s="14"/>
      <c r="QT208" s="14"/>
      <c r="QU208" s="14"/>
      <c r="QV208" s="14"/>
      <c r="QW208" s="14"/>
      <c r="QX208" s="14"/>
      <c r="QY208" s="14"/>
      <c r="QZ208" s="14"/>
      <c r="RA208" s="14"/>
      <c r="RB208" s="14"/>
      <c r="RC208" s="14"/>
      <c r="RD208" s="14"/>
      <c r="RE208" s="14"/>
      <c r="RF208" s="14"/>
      <c r="RG208" s="14"/>
      <c r="RH208" s="14"/>
      <c r="RI208" s="14"/>
      <c r="RJ208" s="14"/>
      <c r="RK208" s="14"/>
      <c r="RL208" s="14"/>
      <c r="RM208" s="14"/>
      <c r="RN208" s="14"/>
      <c r="RO208" s="14"/>
      <c r="RP208" s="14"/>
      <c r="RQ208" s="14"/>
      <c r="RR208" s="14"/>
      <c r="RS208" s="14"/>
      <c r="RT208" s="14"/>
      <c r="RU208" s="14"/>
      <c r="RV208" s="14"/>
      <c r="RW208" s="14"/>
      <c r="RX208" s="14"/>
      <c r="RY208" s="14"/>
      <c r="RZ208" s="14"/>
      <c r="SA208" s="14"/>
      <c r="SB208" s="14"/>
      <c r="SC208" s="14"/>
      <c r="SD208" s="14"/>
      <c r="SE208" s="14"/>
      <c r="SF208" s="14"/>
      <c r="SG208" s="14"/>
      <c r="SH208" s="14"/>
      <c r="SI208" s="14"/>
      <c r="SJ208" s="14"/>
      <c r="SK208" s="14"/>
      <c r="SL208" s="14"/>
      <c r="SM208" s="14"/>
      <c r="SN208" s="14"/>
      <c r="SO208" s="14"/>
      <c r="SP208" s="14"/>
      <c r="SQ208" s="14"/>
      <c r="SR208" s="14"/>
      <c r="SS208" s="14"/>
      <c r="ST208" s="14"/>
      <c r="SU208" s="14"/>
      <c r="SV208" s="14"/>
      <c r="SW208" s="14"/>
      <c r="SX208" s="14"/>
      <c r="SY208" s="14"/>
      <c r="SZ208" s="14"/>
      <c r="TA208" s="14"/>
      <c r="TB208" s="14"/>
      <c r="TC208" s="14"/>
      <c r="TD208" s="14"/>
      <c r="TE208" s="14"/>
      <c r="TF208" s="14"/>
      <c r="TG208" s="14"/>
      <c r="TH208" s="14"/>
      <c r="TI208" s="14"/>
      <c r="TJ208" s="14"/>
      <c r="TK208" s="14"/>
      <c r="TL208" s="14"/>
      <c r="TM208" s="14"/>
      <c r="TN208" s="14"/>
      <c r="TO208" s="14"/>
      <c r="TP208" s="14"/>
      <c r="TQ208" s="14"/>
      <c r="TR208" s="14"/>
      <c r="TS208" s="14"/>
      <c r="TT208" s="14"/>
      <c r="TU208" s="14"/>
      <c r="TV208" s="14"/>
      <c r="TW208" s="14"/>
      <c r="TX208" s="14"/>
      <c r="TY208" s="14"/>
      <c r="TZ208" s="14"/>
      <c r="UA208" s="14"/>
      <c r="UB208" s="14"/>
      <c r="UC208" s="14"/>
      <c r="UD208" s="14"/>
      <c r="UE208" s="14"/>
      <c r="UF208" s="14"/>
      <c r="UG208" s="14"/>
      <c r="UH208" s="14"/>
      <c r="UI208" s="14"/>
      <c r="UJ208" s="14"/>
      <c r="UK208" s="14"/>
      <c r="UL208" s="14"/>
      <c r="UM208" s="14"/>
      <c r="UN208" s="14"/>
      <c r="UO208" s="14"/>
      <c r="UP208" s="14"/>
      <c r="UQ208" s="14"/>
      <c r="UR208" s="14"/>
      <c r="US208" s="14"/>
      <c r="UT208" s="14"/>
      <c r="UU208" s="14"/>
      <c r="UV208" s="14"/>
      <c r="UW208" s="14"/>
      <c r="UX208" s="14"/>
      <c r="UY208" s="14"/>
      <c r="UZ208" s="14"/>
      <c r="VA208" s="14"/>
      <c r="VB208" s="14"/>
      <c r="VC208" s="14"/>
      <c r="VD208" s="14"/>
      <c r="VE208" s="14"/>
      <c r="VF208" s="14"/>
      <c r="VG208" s="14"/>
      <c r="VH208" s="14"/>
      <c r="VI208" s="14"/>
      <c r="VJ208" s="14"/>
      <c r="VK208" s="14"/>
      <c r="VL208" s="14"/>
      <c r="VM208" s="14"/>
      <c r="VN208" s="14"/>
      <c r="VO208" s="14"/>
      <c r="VP208" s="14"/>
      <c r="VQ208" s="14"/>
      <c r="VR208" s="14"/>
      <c r="VS208" s="14"/>
      <c r="VT208" s="14"/>
      <c r="VU208" s="14"/>
      <c r="VV208" s="14"/>
      <c r="VW208" s="14"/>
      <c r="VX208" s="14"/>
      <c r="VY208" s="14"/>
      <c r="VZ208" s="14"/>
      <c r="WA208" s="14"/>
      <c r="WB208" s="14"/>
      <c r="WC208" s="14"/>
      <c r="WD208" s="14"/>
      <c r="WE208" s="14"/>
      <c r="WF208" s="14"/>
      <c r="WG208" s="14"/>
      <c r="WH208" s="14"/>
      <c r="WI208" s="14"/>
      <c r="WJ208" s="14"/>
      <c r="WK208" s="14"/>
      <c r="WL208" s="14"/>
      <c r="WM208" s="14"/>
      <c r="WN208" s="14"/>
      <c r="WO208" s="14"/>
      <c r="WP208" s="14"/>
      <c r="WQ208" s="14"/>
      <c r="WR208" s="14"/>
      <c r="WS208" s="14"/>
      <c r="WT208" s="14"/>
      <c r="WU208" s="14"/>
      <c r="WV208" s="14"/>
      <c r="WW208" s="14"/>
      <c r="WX208" s="14"/>
      <c r="WY208" s="14"/>
      <c r="WZ208" s="14"/>
      <c r="XA208" s="14"/>
      <c r="XB208" s="14"/>
      <c r="XC208" s="14"/>
      <c r="XD208" s="14"/>
      <c r="XE208" s="14"/>
      <c r="XF208" s="14"/>
      <c r="XG208" s="14"/>
      <c r="XH208" s="14"/>
      <c r="XI208" s="14"/>
      <c r="XJ208" s="14"/>
      <c r="XK208" s="14"/>
      <c r="XL208" s="14"/>
      <c r="XM208" s="14"/>
      <c r="XN208" s="14"/>
      <c r="XO208" s="14"/>
      <c r="XP208" s="14"/>
      <c r="XQ208" s="14"/>
      <c r="XR208" s="14"/>
      <c r="XS208" s="14"/>
      <c r="XT208" s="14"/>
      <c r="XU208" s="14"/>
      <c r="XV208" s="14"/>
      <c r="XW208" s="14"/>
      <c r="XX208" s="14"/>
      <c r="XY208" s="14"/>
      <c r="XZ208" s="14"/>
      <c r="YA208" s="14"/>
      <c r="YB208" s="14"/>
      <c r="YC208" s="14"/>
      <c r="YD208" s="14"/>
      <c r="YE208" s="14"/>
      <c r="YF208" s="14"/>
      <c r="YG208" s="14"/>
      <c r="YH208" s="14"/>
      <c r="YI208" s="14"/>
      <c r="YJ208" s="14"/>
      <c r="YK208" s="14"/>
      <c r="YL208" s="14"/>
      <c r="YM208" s="14"/>
      <c r="YN208" s="14"/>
      <c r="YO208" s="14"/>
      <c r="YP208" s="14"/>
      <c r="YQ208" s="14"/>
      <c r="YR208" s="14"/>
      <c r="YS208" s="14"/>
      <c r="YT208" s="14"/>
      <c r="YU208" s="14"/>
      <c r="YV208" s="14"/>
      <c r="YW208" s="14"/>
      <c r="YX208" s="14"/>
      <c r="YY208" s="14"/>
      <c r="YZ208" s="14"/>
      <c r="ZA208" s="14"/>
      <c r="ZB208" s="14"/>
      <c r="ZC208" s="14"/>
      <c r="ZD208" s="14"/>
      <c r="ZE208" s="14"/>
      <c r="ZF208" s="14"/>
      <c r="ZG208" s="14"/>
      <c r="ZH208" s="14"/>
      <c r="ZI208" s="14"/>
      <c r="ZJ208" s="14"/>
      <c r="ZK208" s="14"/>
      <c r="ZL208" s="14"/>
      <c r="ZM208" s="14"/>
      <c r="ZN208" s="14"/>
      <c r="ZO208" s="14"/>
      <c r="ZP208" s="14"/>
      <c r="ZQ208" s="14"/>
      <c r="ZR208" s="14"/>
      <c r="ZS208" s="14"/>
      <c r="ZT208" s="14"/>
      <c r="ZU208" s="14"/>
      <c r="ZV208" s="14"/>
      <c r="ZW208" s="14"/>
      <c r="ZX208" s="14"/>
      <c r="ZY208" s="14"/>
      <c r="ZZ208" s="14"/>
      <c r="AAA208" s="14"/>
      <c r="AAB208" s="14"/>
      <c r="AAC208" s="14"/>
      <c r="AAD208" s="14"/>
      <c r="AAE208" s="14"/>
      <c r="AAF208" s="14"/>
      <c r="AAG208" s="14"/>
      <c r="AAH208" s="14"/>
      <c r="AAI208" s="14"/>
      <c r="AAJ208" s="14"/>
      <c r="AAK208" s="14"/>
      <c r="AAL208" s="14"/>
      <c r="AAM208" s="14"/>
      <c r="AAN208" s="14"/>
      <c r="AAO208" s="14"/>
      <c r="AAP208" s="14"/>
      <c r="AAQ208" s="14"/>
      <c r="AAR208" s="14"/>
      <c r="AAS208" s="14"/>
      <c r="AAT208" s="14"/>
      <c r="AAU208" s="14"/>
      <c r="AAV208" s="14"/>
      <c r="AAW208" s="14"/>
      <c r="AAX208" s="14"/>
      <c r="AAY208" s="14"/>
      <c r="AAZ208" s="14"/>
      <c r="ABA208" s="14"/>
      <c r="ABB208" s="14"/>
      <c r="ABC208" s="14"/>
      <c r="ABD208" s="14"/>
      <c r="ABE208" s="14"/>
      <c r="ABF208" s="14"/>
      <c r="ABG208" s="14"/>
      <c r="ABH208" s="14"/>
      <c r="ABI208" s="14"/>
      <c r="ABJ208" s="14"/>
      <c r="ABK208" s="14"/>
      <c r="ABL208" s="14"/>
      <c r="ABM208" s="14"/>
      <c r="ABN208" s="14"/>
      <c r="ABO208" s="14"/>
      <c r="ABP208" s="14"/>
      <c r="ABQ208" s="14"/>
      <c r="ABR208" s="14"/>
      <c r="ABS208" s="14"/>
      <c r="ABT208" s="14"/>
      <c r="ABU208" s="14"/>
      <c r="ABV208" s="14"/>
      <c r="ABW208" s="14"/>
      <c r="ABX208" s="14"/>
      <c r="ABY208" s="14"/>
      <c r="ABZ208" s="14"/>
      <c r="ACA208" s="14"/>
      <c r="ACB208" s="14"/>
      <c r="ACC208" s="14"/>
      <c r="ACD208" s="14"/>
      <c r="ACE208" s="14"/>
      <c r="ACF208" s="14"/>
      <c r="ACG208" s="14"/>
      <c r="ACH208" s="14"/>
      <c r="ACI208" s="14"/>
      <c r="ACJ208" s="14"/>
      <c r="ACK208" s="14"/>
      <c r="ACL208" s="14"/>
      <c r="ACM208" s="14"/>
      <c r="ACN208" s="14"/>
      <c r="ACO208" s="14"/>
      <c r="ACP208" s="14"/>
      <c r="ACQ208" s="14"/>
      <c r="ACR208" s="14"/>
      <c r="ACS208" s="14"/>
      <c r="ACT208" s="14"/>
      <c r="ACU208" s="14"/>
      <c r="ACV208" s="14"/>
      <c r="ACW208" s="14"/>
      <c r="ACX208" s="14"/>
      <c r="ACY208" s="14"/>
      <c r="ACZ208" s="14"/>
      <c r="ADA208" s="14"/>
      <c r="ADB208" s="14"/>
      <c r="ADC208" s="14"/>
      <c r="ADD208" s="14"/>
      <c r="ADE208" s="14"/>
      <c r="ADF208" s="14"/>
      <c r="ADG208" s="14"/>
      <c r="ADH208" s="14"/>
      <c r="ADI208" s="14"/>
      <c r="ADJ208" s="14"/>
      <c r="ADK208" s="14"/>
      <c r="ADL208" s="14"/>
      <c r="ADM208" s="14"/>
      <c r="ADN208" s="14"/>
      <c r="ADO208" s="14"/>
      <c r="ADP208" s="14"/>
      <c r="ADQ208" s="14"/>
      <c r="ADR208" s="14"/>
      <c r="ADS208" s="14"/>
      <c r="ADT208" s="14"/>
      <c r="ADU208" s="14"/>
      <c r="ADV208" s="14"/>
      <c r="ADW208" s="14"/>
      <c r="ADX208" s="14"/>
      <c r="ADY208" s="14"/>
      <c r="ADZ208" s="14"/>
      <c r="AEA208" s="14"/>
      <c r="AEB208" s="14"/>
      <c r="AEC208" s="14"/>
      <c r="AED208" s="14"/>
      <c r="AEE208" s="14"/>
      <c r="AEF208" s="14"/>
      <c r="AEG208" s="14"/>
      <c r="AEH208" s="14"/>
      <c r="AEI208" s="14"/>
      <c r="AEJ208" s="14"/>
      <c r="AEK208" s="14"/>
      <c r="AEL208" s="14"/>
      <c r="AEM208" s="14"/>
      <c r="AEN208" s="14"/>
      <c r="AEO208" s="14"/>
      <c r="AEP208" s="14"/>
      <c r="AEQ208" s="14"/>
      <c r="AER208" s="14"/>
      <c r="AES208" s="14"/>
      <c r="AET208" s="14"/>
      <c r="AEU208" s="14"/>
      <c r="AEV208" s="14"/>
      <c r="AEW208" s="14"/>
      <c r="AEX208" s="14"/>
      <c r="AEY208" s="14"/>
      <c r="AEZ208" s="14"/>
      <c r="AFA208" s="14"/>
      <c r="AFB208" s="14"/>
      <c r="AFC208" s="14"/>
      <c r="AFD208" s="14"/>
      <c r="AFE208" s="14"/>
      <c r="AFF208" s="14"/>
      <c r="AFG208" s="14"/>
      <c r="AFH208" s="14"/>
      <c r="AFI208" s="14"/>
      <c r="AFJ208" s="14"/>
      <c r="AFK208" s="14"/>
      <c r="AFL208" s="14"/>
      <c r="AFM208" s="14"/>
      <c r="AFN208" s="14"/>
      <c r="AFO208" s="14"/>
      <c r="AFP208" s="14"/>
      <c r="AFQ208" s="14"/>
      <c r="AFR208" s="14"/>
      <c r="AFS208" s="14"/>
      <c r="AFT208" s="14"/>
      <c r="AFU208" s="14"/>
      <c r="AFV208" s="14"/>
      <c r="AFW208" s="14"/>
      <c r="AFX208" s="14"/>
      <c r="AFY208" s="14"/>
      <c r="AFZ208" s="14"/>
      <c r="AGA208" s="14"/>
      <c r="AGB208" s="14"/>
      <c r="AGC208" s="14"/>
      <c r="AGD208" s="14"/>
      <c r="AGE208" s="14"/>
      <c r="AGF208" s="14"/>
      <c r="AGG208" s="14"/>
      <c r="AGH208" s="14"/>
      <c r="AGI208" s="14"/>
      <c r="AGJ208" s="14"/>
      <c r="AGK208" s="14"/>
      <c r="AGL208" s="14"/>
      <c r="AGM208" s="14"/>
      <c r="AGN208" s="14"/>
      <c r="AGO208" s="14"/>
      <c r="AGP208" s="14"/>
      <c r="AGQ208" s="14"/>
      <c r="AGR208" s="14"/>
      <c r="AGS208" s="14"/>
      <c r="AGT208" s="14"/>
      <c r="AGU208" s="14"/>
      <c r="AGV208" s="14"/>
      <c r="AGW208" s="14"/>
      <c r="AGX208" s="14"/>
      <c r="AGY208" s="14"/>
      <c r="AGZ208" s="14"/>
      <c r="AHA208" s="14"/>
      <c r="AHB208" s="14"/>
      <c r="AHC208" s="14"/>
      <c r="AHD208" s="14"/>
      <c r="AHE208" s="14"/>
      <c r="AHF208" s="14"/>
      <c r="AHG208" s="14"/>
      <c r="AHH208" s="14"/>
      <c r="AHI208" s="14"/>
      <c r="AHJ208" s="14"/>
      <c r="AHK208" s="14"/>
      <c r="AHL208" s="14"/>
      <c r="AHM208" s="14"/>
      <c r="AHN208" s="14"/>
      <c r="AHO208" s="14"/>
      <c r="AHP208" s="14"/>
      <c r="AHQ208" s="14"/>
      <c r="AHR208" s="14"/>
      <c r="AHS208" s="14"/>
      <c r="AHT208" s="14"/>
      <c r="AHU208" s="14"/>
      <c r="AHV208" s="14"/>
      <c r="AHW208" s="14"/>
      <c r="AHX208" s="14"/>
      <c r="AHY208" s="14"/>
      <c r="AHZ208" s="14"/>
      <c r="AIA208" s="14"/>
      <c r="AIB208" s="14"/>
      <c r="AIC208" s="14"/>
      <c r="AID208" s="14"/>
      <c r="AIE208" s="14"/>
      <c r="AIF208" s="14"/>
      <c r="AIG208" s="14"/>
      <c r="AIH208" s="14"/>
      <c r="AII208" s="14"/>
      <c r="AIJ208" s="14"/>
      <c r="AIK208" s="14"/>
      <c r="AIL208" s="14"/>
      <c r="AIM208" s="14"/>
      <c r="AIN208" s="14"/>
      <c r="AIO208" s="14"/>
      <c r="AIP208" s="14"/>
      <c r="AIQ208" s="14"/>
      <c r="AIR208" s="14"/>
      <c r="AIS208" s="14"/>
      <c r="AIT208" s="14"/>
      <c r="AIU208" s="14"/>
      <c r="AIV208" s="14"/>
      <c r="AIW208" s="14"/>
      <c r="AIX208" s="14"/>
      <c r="AIY208" s="14"/>
      <c r="AIZ208" s="14"/>
      <c r="AJA208" s="14"/>
      <c r="AJB208" s="14"/>
      <c r="AJC208" s="14"/>
      <c r="AJD208" s="14"/>
      <c r="AJE208" s="14"/>
      <c r="AJF208" s="14"/>
      <c r="AJG208" s="14"/>
      <c r="AJH208" s="14"/>
      <c r="AJI208" s="14"/>
      <c r="AJJ208" s="14"/>
      <c r="AJK208" s="14"/>
      <c r="AJL208" s="14"/>
      <c r="AJM208" s="14"/>
      <c r="AJN208" s="14"/>
      <c r="AJO208" s="14"/>
      <c r="AJP208" s="14"/>
      <c r="AJQ208" s="14"/>
      <c r="AJR208" s="14"/>
      <c r="AJS208" s="14"/>
      <c r="AJT208" s="14"/>
      <c r="AJU208" s="14"/>
      <c r="AJV208" s="14"/>
      <c r="AJW208" s="14"/>
      <c r="AJX208" s="14"/>
      <c r="AJY208" s="14"/>
      <c r="AJZ208" s="14"/>
      <c r="AKA208" s="14"/>
      <c r="AKB208" s="14"/>
      <c r="AKC208" s="14"/>
      <c r="AKD208" s="14"/>
      <c r="AKE208" s="14"/>
      <c r="AKF208" s="14"/>
      <c r="AKG208" s="14"/>
      <c r="AKH208" s="14"/>
      <c r="AKI208" s="14"/>
      <c r="AKJ208" s="14"/>
      <c r="AKK208" s="14"/>
      <c r="AKL208" s="14"/>
      <c r="AKM208" s="14"/>
      <c r="AKN208" s="14"/>
      <c r="AKO208" s="14"/>
      <c r="AKP208" s="14"/>
      <c r="AKQ208" s="14"/>
      <c r="AKR208" s="14"/>
      <c r="AKS208" s="14"/>
      <c r="AKT208" s="14"/>
      <c r="AKU208" s="14"/>
      <c r="AKV208" s="14"/>
      <c r="AKW208" s="14"/>
      <c r="AKX208" s="14"/>
      <c r="AKY208" s="14"/>
      <c r="AKZ208" s="14"/>
      <c r="ALA208" s="14"/>
      <c r="ALB208" s="14"/>
      <c r="ALC208" s="14"/>
      <c r="ALD208" s="14"/>
      <c r="ALE208" s="14"/>
      <c r="ALF208" s="14"/>
      <c r="ALG208" s="14"/>
      <c r="ALH208" s="14"/>
      <c r="ALI208" s="14"/>
      <c r="ALJ208" s="14"/>
      <c r="ALK208" s="14"/>
      <c r="ALL208" s="14"/>
      <c r="ALM208" s="14"/>
      <c r="ALN208" s="14"/>
      <c r="ALO208" s="14"/>
      <c r="ALP208" s="14"/>
      <c r="ALQ208" s="14"/>
      <c r="ALR208" s="14"/>
      <c r="ALS208" s="14"/>
      <c r="ALT208" s="14"/>
      <c r="ALU208" s="14"/>
      <c r="ALV208" s="14"/>
      <c r="ALW208" s="14"/>
      <c r="ALX208" s="14"/>
      <c r="ALY208" s="14"/>
      <c r="ALZ208" s="14"/>
      <c r="AMA208" s="14"/>
      <c r="AMB208" s="14"/>
      <c r="AMC208" s="14"/>
      <c r="AMD208" s="14"/>
      <c r="AME208" s="14"/>
      <c r="AMF208" s="14"/>
      <c r="AMG208" s="14"/>
      <c r="AMH208" s="14"/>
      <c r="AMI208" s="14"/>
      <c r="AMJ208" s="14"/>
    </row>
    <row r="209" customFormat="false" ht="12.8" hidden="false" customHeight="false" outlineLevel="0" collapsed="false"/>
    <row r="210" customFormat="false" ht="12.8" hidden="false" customHeight="false" outlineLevel="0" collapsed="false">
      <c r="A210" s="1" t="s">
        <v>371</v>
      </c>
      <c r="B210" s="1" t="s">
        <v>96</v>
      </c>
      <c r="C210" s="1" t="s">
        <v>372</v>
      </c>
      <c r="D210" s="1" t="s">
        <v>373</v>
      </c>
      <c r="J210" s="23" t="str">
        <f aca="false">_xlfn.CONCAT($C$210)</f>
        <v>transmision_EM</v>
      </c>
      <c r="N210" s="1" t="s">
        <v>374</v>
      </c>
    </row>
    <row r="211" customFormat="false" ht="12.8" hidden="false" customHeight="false" outlineLevel="0" collapsed="false">
      <c r="A211" s="1" t="s">
        <v>371</v>
      </c>
      <c r="B211" s="1" t="s">
        <v>373</v>
      </c>
      <c r="C211" s="1" t="s">
        <v>110</v>
      </c>
      <c r="D211" s="1" t="s">
        <v>98</v>
      </c>
      <c r="E211" s="1" t="s">
        <v>99</v>
      </c>
      <c r="G211" s="5" t="s">
        <v>101</v>
      </c>
      <c r="J211" s="23" t="str">
        <f aca="false">_xlfn.CONCAT($C$210,".",C211)</f>
        <v>transmision_EM.manufacturer</v>
      </c>
      <c r="N211" s="1" t="s">
        <v>112</v>
      </c>
    </row>
    <row r="212" customFormat="false" ht="12.8" hidden="false" customHeight="false" outlineLevel="0" collapsed="false">
      <c r="A212" s="1" t="s">
        <v>371</v>
      </c>
      <c r="B212" s="1" t="s">
        <v>373</v>
      </c>
      <c r="C212" s="1" t="s">
        <v>119</v>
      </c>
      <c r="D212" s="1" t="s">
        <v>98</v>
      </c>
      <c r="E212" s="1" t="s">
        <v>99</v>
      </c>
      <c r="G212" s="5" t="s">
        <v>101</v>
      </c>
      <c r="J212" s="23" t="str">
        <f aca="false">_xlfn.CONCAT($C$210,".",C212)</f>
        <v>transmision_EM.sharelink</v>
      </c>
      <c r="N212" s="1" t="s">
        <v>120</v>
      </c>
    </row>
    <row r="213" customFormat="false" ht="12.8" hidden="false" customHeight="false" outlineLevel="0" collapsed="false">
      <c r="A213" s="1" t="s">
        <v>371</v>
      </c>
      <c r="B213" s="1" t="s">
        <v>373</v>
      </c>
      <c r="C213" s="1" t="s">
        <v>375</v>
      </c>
      <c r="D213" s="1" t="s">
        <v>136</v>
      </c>
      <c r="E213" s="1" t="s">
        <v>357</v>
      </c>
      <c r="G213" s="5" t="s">
        <v>138</v>
      </c>
      <c r="I213" s="4" t="n">
        <v>0.15</v>
      </c>
      <c r="J213" s="23" t="str">
        <f aca="false">_xlfn.CONCAT($C$210,".",C213)</f>
        <v>transmision_EM.maxResolution</v>
      </c>
      <c r="N213" s="1" t="s">
        <v>376</v>
      </c>
    </row>
    <row r="214" customFormat="false" ht="12.8" hidden="false" customHeight="false" outlineLevel="0" collapsed="false">
      <c r="A214" s="1" t="s">
        <v>371</v>
      </c>
      <c r="B214" s="1" t="s">
        <v>373</v>
      </c>
      <c r="C214" s="1" t="s">
        <v>329</v>
      </c>
      <c r="D214" s="1" t="s">
        <v>377</v>
      </c>
      <c r="E214" s="1" t="s">
        <v>99</v>
      </c>
      <c r="G214" s="5" t="s">
        <v>101</v>
      </c>
      <c r="I214" s="4" t="s">
        <v>378</v>
      </c>
      <c r="J214" s="23" t="str">
        <f aca="false">_xlfn.CONCAT($C$210,".",C214)</f>
        <v>transmision_EM.monochromator</v>
      </c>
      <c r="N214" s="1" t="s">
        <v>331</v>
      </c>
    </row>
    <row r="215" customFormat="false" ht="12.8" hidden="false" customHeight="false" outlineLevel="0" collapsed="false">
      <c r="A215" s="1" t="s">
        <v>371</v>
      </c>
      <c r="B215" s="1" t="s">
        <v>373</v>
      </c>
      <c r="C215" s="1" t="s">
        <v>217</v>
      </c>
      <c r="D215" s="1" t="s">
        <v>98</v>
      </c>
      <c r="E215" s="1" t="s">
        <v>99</v>
      </c>
      <c r="G215" s="5" t="s">
        <v>101</v>
      </c>
      <c r="I215" s="19" t="s">
        <v>15</v>
      </c>
      <c r="J215" s="23" t="str">
        <f aca="false">_xlfn.CONCAT($C$210,".",C215)</f>
        <v>transmision_EM.source</v>
      </c>
      <c r="N215" s="1" t="s">
        <v>218</v>
      </c>
    </row>
    <row r="216" s="14" customFormat="true" ht="12.8" hidden="false" customHeight="false" outlineLevel="0" collapsed="false">
      <c r="A216" s="1" t="s">
        <v>371</v>
      </c>
      <c r="B216" s="1" t="s">
        <v>373</v>
      </c>
      <c r="C216" s="1" t="s">
        <v>379</v>
      </c>
      <c r="D216" s="1" t="s">
        <v>98</v>
      </c>
      <c r="E216" s="1" t="s">
        <v>99</v>
      </c>
      <c r="F216" s="4"/>
      <c r="G216" s="5" t="s">
        <v>101</v>
      </c>
      <c r="H216" s="4"/>
      <c r="I216" s="4" t="s">
        <v>380</v>
      </c>
      <c r="J216" s="23" t="str">
        <f aca="false">_xlfn.CONCAT($C$210,".",C216)</f>
        <v>transmision_EM.dataCollection</v>
      </c>
      <c r="K216" s="4"/>
      <c r="L216" s="1"/>
      <c r="M216" s="1"/>
      <c r="N216" s="1" t="s">
        <v>381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  <c r="IX216" s="1"/>
      <c r="IY216" s="1"/>
      <c r="IZ216" s="1"/>
      <c r="JA216" s="1"/>
      <c r="JB216" s="1"/>
      <c r="JC216" s="1"/>
      <c r="JD216" s="1"/>
      <c r="JE216" s="1"/>
      <c r="JF216" s="1"/>
      <c r="JG216" s="1"/>
      <c r="JH216" s="1"/>
      <c r="JI216" s="1"/>
      <c r="JJ216" s="1"/>
      <c r="JK216" s="1"/>
      <c r="JL216" s="1"/>
      <c r="JM216" s="1"/>
      <c r="JN216" s="1"/>
      <c r="JO216" s="1"/>
      <c r="JP216" s="1"/>
      <c r="JQ216" s="1"/>
      <c r="JR216" s="1"/>
      <c r="JS216" s="1"/>
      <c r="JT216" s="1"/>
      <c r="JU216" s="1"/>
      <c r="JV216" s="1"/>
      <c r="JW216" s="1"/>
      <c r="JX216" s="1"/>
      <c r="JY216" s="1"/>
      <c r="JZ216" s="1"/>
      <c r="KA216" s="1"/>
      <c r="KB216" s="1"/>
      <c r="KC216" s="1"/>
      <c r="KD216" s="1"/>
      <c r="KE216" s="1"/>
      <c r="KF216" s="1"/>
      <c r="KG216" s="1"/>
      <c r="KH216" s="1"/>
      <c r="KI216" s="1"/>
      <c r="KJ216" s="1"/>
      <c r="KK216" s="1"/>
      <c r="KL216" s="1"/>
      <c r="KM216" s="1"/>
      <c r="KN216" s="1"/>
      <c r="KO216" s="1"/>
      <c r="KP216" s="1"/>
      <c r="KQ216" s="1"/>
      <c r="KR216" s="1"/>
      <c r="KS216" s="1"/>
      <c r="KT216" s="1"/>
      <c r="KU216" s="1"/>
      <c r="KV216" s="1"/>
      <c r="KW216" s="1"/>
      <c r="KX216" s="1"/>
      <c r="KY216" s="1"/>
      <c r="KZ216" s="1"/>
      <c r="LA216" s="1"/>
      <c r="LB216" s="1"/>
      <c r="LC216" s="1"/>
      <c r="LD216" s="1"/>
      <c r="LE216" s="1"/>
      <c r="LF216" s="1"/>
      <c r="LG216" s="1"/>
      <c r="LH216" s="1"/>
      <c r="LI216" s="1"/>
      <c r="LJ216" s="1"/>
      <c r="LK216" s="1"/>
      <c r="LL216" s="1"/>
      <c r="LM216" s="1"/>
      <c r="LN216" s="1"/>
      <c r="LO216" s="1"/>
      <c r="LP216" s="1"/>
      <c r="LQ216" s="1"/>
      <c r="LR216" s="1"/>
      <c r="LS216" s="1"/>
      <c r="LT216" s="1"/>
      <c r="LU216" s="1"/>
      <c r="LV216" s="1"/>
      <c r="LW216" s="1"/>
      <c r="LX216" s="1"/>
      <c r="LY216" s="1"/>
      <c r="LZ216" s="1"/>
      <c r="MA216" s="1"/>
      <c r="MB216" s="1"/>
      <c r="MC216" s="1"/>
      <c r="MD216" s="1"/>
      <c r="ME216" s="1"/>
      <c r="MF216" s="1"/>
      <c r="MG216" s="1"/>
      <c r="MH216" s="1"/>
      <c r="MI216" s="1"/>
      <c r="MJ216" s="1"/>
      <c r="MK216" s="1"/>
      <c r="ML216" s="1"/>
      <c r="MM216" s="1"/>
      <c r="MN216" s="1"/>
      <c r="MO216" s="1"/>
      <c r="MP216" s="1"/>
      <c r="MQ216" s="1"/>
      <c r="MR216" s="1"/>
      <c r="MS216" s="1"/>
      <c r="MT216" s="1"/>
      <c r="MU216" s="1"/>
      <c r="MV216" s="1"/>
      <c r="MW216" s="1"/>
      <c r="MX216" s="1"/>
      <c r="MY216" s="1"/>
      <c r="MZ216" s="1"/>
      <c r="NA216" s="1"/>
      <c r="NB216" s="1"/>
      <c r="NC216" s="1"/>
      <c r="ND216" s="1"/>
      <c r="NE216" s="1"/>
      <c r="NF216" s="1"/>
      <c r="NG216" s="1"/>
      <c r="NH216" s="1"/>
      <c r="NI216" s="1"/>
      <c r="NJ216" s="1"/>
      <c r="NK216" s="1"/>
      <c r="NL216" s="1"/>
      <c r="NM216" s="1"/>
      <c r="NN216" s="1"/>
      <c r="NO216" s="1"/>
      <c r="NP216" s="1"/>
      <c r="NQ216" s="1"/>
      <c r="NR216" s="1"/>
      <c r="NS216" s="1"/>
      <c r="NT216" s="1"/>
      <c r="NU216" s="1"/>
      <c r="NV216" s="1"/>
      <c r="NW216" s="1"/>
      <c r="NX216" s="1"/>
      <c r="NY216" s="1"/>
      <c r="NZ216" s="1"/>
      <c r="OA216" s="1"/>
      <c r="OB216" s="1"/>
      <c r="OC216" s="1"/>
      <c r="OD216" s="1"/>
      <c r="OE216" s="1"/>
      <c r="OF216" s="1"/>
      <c r="OG216" s="1"/>
      <c r="OH216" s="1"/>
      <c r="OI216" s="1"/>
      <c r="OJ216" s="1"/>
      <c r="OK216" s="1"/>
      <c r="OL216" s="1"/>
      <c r="OM216" s="1"/>
      <c r="ON216" s="1"/>
      <c r="OO216" s="1"/>
      <c r="OP216" s="1"/>
      <c r="OQ216" s="1"/>
      <c r="OR216" s="1"/>
      <c r="OS216" s="1"/>
      <c r="OT216" s="1"/>
      <c r="OU216" s="1"/>
      <c r="OV216" s="1"/>
      <c r="OW216" s="1"/>
      <c r="OX216" s="1"/>
      <c r="OY216" s="1"/>
      <c r="OZ216" s="1"/>
      <c r="PA216" s="1"/>
      <c r="PB216" s="1"/>
      <c r="PC216" s="1"/>
      <c r="PD216" s="1"/>
      <c r="PE216" s="1"/>
      <c r="PF216" s="1"/>
      <c r="PG216" s="1"/>
      <c r="PH216" s="1"/>
      <c r="PI216" s="1"/>
      <c r="PJ216" s="1"/>
      <c r="PK216" s="1"/>
      <c r="PL216" s="1"/>
      <c r="PM216" s="1"/>
      <c r="PN216" s="1"/>
      <c r="PO216" s="1"/>
      <c r="PP216" s="1"/>
      <c r="PQ216" s="1"/>
      <c r="PR216" s="1"/>
      <c r="PS216" s="1"/>
      <c r="PT216" s="1"/>
      <c r="PU216" s="1"/>
      <c r="PV216" s="1"/>
      <c r="PW216" s="1"/>
      <c r="PX216" s="1"/>
      <c r="PY216" s="1"/>
      <c r="PZ216" s="1"/>
      <c r="QA216" s="1"/>
      <c r="QB216" s="1"/>
      <c r="QC216" s="1"/>
      <c r="QD216" s="1"/>
      <c r="QE216" s="1"/>
      <c r="QF216" s="1"/>
      <c r="QG216" s="1"/>
      <c r="QH216" s="1"/>
      <c r="QI216" s="1"/>
      <c r="QJ216" s="1"/>
      <c r="QK216" s="1"/>
      <c r="QL216" s="1"/>
      <c r="QM216" s="1"/>
      <c r="QN216" s="1"/>
      <c r="QO216" s="1"/>
      <c r="QP216" s="1"/>
      <c r="QQ216" s="1"/>
      <c r="QR216" s="1"/>
      <c r="QS216" s="1"/>
      <c r="QT216" s="1"/>
      <c r="QU216" s="1"/>
      <c r="QV216" s="1"/>
      <c r="QW216" s="1"/>
      <c r="QX216" s="1"/>
      <c r="QY216" s="1"/>
      <c r="QZ216" s="1"/>
      <c r="RA216" s="1"/>
      <c r="RB216" s="1"/>
      <c r="RC216" s="1"/>
      <c r="RD216" s="1"/>
      <c r="RE216" s="1"/>
      <c r="RF216" s="1"/>
      <c r="RG216" s="1"/>
      <c r="RH216" s="1"/>
      <c r="RI216" s="1"/>
      <c r="RJ216" s="1"/>
      <c r="RK216" s="1"/>
      <c r="RL216" s="1"/>
      <c r="RM216" s="1"/>
      <c r="RN216" s="1"/>
      <c r="RO216" s="1"/>
      <c r="RP216" s="1"/>
      <c r="RQ216" s="1"/>
      <c r="RR216" s="1"/>
      <c r="RS216" s="1"/>
      <c r="RT216" s="1"/>
      <c r="RU216" s="1"/>
      <c r="RV216" s="1"/>
      <c r="RW216" s="1"/>
      <c r="RX216" s="1"/>
      <c r="RY216" s="1"/>
      <c r="RZ216" s="1"/>
      <c r="SA216" s="1"/>
      <c r="SB216" s="1"/>
      <c r="SC216" s="1"/>
      <c r="SD216" s="1"/>
      <c r="SE216" s="1"/>
      <c r="SF216" s="1"/>
      <c r="SG216" s="1"/>
      <c r="SH216" s="1"/>
      <c r="SI216" s="1"/>
      <c r="SJ216" s="1"/>
      <c r="SK216" s="1"/>
      <c r="SL216" s="1"/>
      <c r="SM216" s="1"/>
      <c r="SN216" s="1"/>
      <c r="SO216" s="1"/>
      <c r="SP216" s="1"/>
      <c r="SQ216" s="1"/>
      <c r="SR216" s="1"/>
      <c r="SS216" s="1"/>
      <c r="ST216" s="1"/>
      <c r="SU216" s="1"/>
      <c r="SV216" s="1"/>
      <c r="SW216" s="1"/>
      <c r="SX216" s="1"/>
      <c r="SY216" s="1"/>
      <c r="SZ216" s="1"/>
      <c r="TA216" s="1"/>
      <c r="TB216" s="1"/>
      <c r="TC216" s="1"/>
      <c r="TD216" s="1"/>
      <c r="TE216" s="1"/>
      <c r="TF216" s="1"/>
      <c r="TG216" s="1"/>
      <c r="TH216" s="1"/>
      <c r="TI216" s="1"/>
      <c r="TJ216" s="1"/>
      <c r="TK216" s="1"/>
      <c r="TL216" s="1"/>
      <c r="TM216" s="1"/>
      <c r="TN216" s="1"/>
      <c r="TO216" s="1"/>
      <c r="TP216" s="1"/>
      <c r="TQ216" s="1"/>
      <c r="TR216" s="1"/>
      <c r="TS216" s="1"/>
      <c r="TT216" s="1"/>
      <c r="TU216" s="1"/>
      <c r="TV216" s="1"/>
      <c r="TW216" s="1"/>
      <c r="TX216" s="1"/>
      <c r="TY216" s="1"/>
      <c r="TZ216" s="1"/>
      <c r="UA216" s="1"/>
      <c r="UB216" s="1"/>
      <c r="UC216" s="1"/>
      <c r="UD216" s="1"/>
      <c r="UE216" s="1"/>
      <c r="UF216" s="1"/>
      <c r="UG216" s="1"/>
      <c r="UH216" s="1"/>
      <c r="UI216" s="1"/>
      <c r="UJ216" s="1"/>
      <c r="UK216" s="1"/>
      <c r="UL216" s="1"/>
      <c r="UM216" s="1"/>
      <c r="UN216" s="1"/>
      <c r="UO216" s="1"/>
      <c r="UP216" s="1"/>
      <c r="UQ216" s="1"/>
      <c r="UR216" s="1"/>
      <c r="US216" s="1"/>
      <c r="UT216" s="1"/>
      <c r="UU216" s="1"/>
      <c r="UV216" s="1"/>
      <c r="UW216" s="1"/>
      <c r="UX216" s="1"/>
      <c r="UY216" s="1"/>
      <c r="UZ216" s="1"/>
      <c r="VA216" s="1"/>
      <c r="VB216" s="1"/>
      <c r="VC216" s="1"/>
      <c r="VD216" s="1"/>
      <c r="VE216" s="1"/>
      <c r="VF216" s="1"/>
      <c r="VG216" s="1"/>
      <c r="VH216" s="1"/>
      <c r="VI216" s="1"/>
      <c r="VJ216" s="1"/>
      <c r="VK216" s="1"/>
      <c r="VL216" s="1"/>
      <c r="VM216" s="1"/>
      <c r="VN216" s="1"/>
      <c r="VO216" s="1"/>
      <c r="VP216" s="1"/>
      <c r="VQ216" s="1"/>
      <c r="VR216" s="1"/>
      <c r="VS216" s="1"/>
      <c r="VT216" s="1"/>
      <c r="VU216" s="1"/>
      <c r="VV216" s="1"/>
      <c r="VW216" s="1"/>
      <c r="VX216" s="1"/>
      <c r="VY216" s="1"/>
      <c r="VZ216" s="1"/>
      <c r="WA216" s="1"/>
      <c r="WB216" s="1"/>
      <c r="WC216" s="1"/>
      <c r="WD216" s="1"/>
      <c r="WE216" s="1"/>
      <c r="WF216" s="1"/>
      <c r="WG216" s="1"/>
      <c r="WH216" s="1"/>
      <c r="WI216" s="1"/>
      <c r="WJ216" s="1"/>
      <c r="WK216" s="1"/>
      <c r="WL216" s="1"/>
      <c r="WM216" s="1"/>
      <c r="WN216" s="1"/>
      <c r="WO216" s="1"/>
      <c r="WP216" s="1"/>
      <c r="WQ216" s="1"/>
      <c r="WR216" s="1"/>
      <c r="WS216" s="1"/>
      <c r="WT216" s="1"/>
      <c r="WU216" s="1"/>
      <c r="WV216" s="1"/>
      <c r="WW216" s="1"/>
      <c r="WX216" s="1"/>
      <c r="WY216" s="1"/>
      <c r="WZ216" s="1"/>
      <c r="XA216" s="1"/>
      <c r="XB216" s="1"/>
      <c r="XC216" s="1"/>
      <c r="XD216" s="1"/>
      <c r="XE216" s="1"/>
      <c r="XF216" s="1"/>
      <c r="XG216" s="1"/>
      <c r="XH216" s="1"/>
      <c r="XI216" s="1"/>
      <c r="XJ216" s="1"/>
      <c r="XK216" s="1"/>
      <c r="XL216" s="1"/>
      <c r="XM216" s="1"/>
      <c r="XN216" s="1"/>
      <c r="XO216" s="1"/>
      <c r="XP216" s="1"/>
      <c r="XQ216" s="1"/>
      <c r="XR216" s="1"/>
      <c r="XS216" s="1"/>
      <c r="XT216" s="1"/>
      <c r="XU216" s="1"/>
      <c r="XV216" s="1"/>
      <c r="XW216" s="1"/>
      <c r="XX216" s="1"/>
      <c r="XY216" s="1"/>
      <c r="XZ216" s="1"/>
      <c r="YA216" s="1"/>
      <c r="YB216" s="1"/>
      <c r="YC216" s="1"/>
      <c r="YD216" s="1"/>
      <c r="YE216" s="1"/>
      <c r="YF216" s="1"/>
      <c r="YG216" s="1"/>
      <c r="YH216" s="1"/>
      <c r="YI216" s="1"/>
      <c r="YJ216" s="1"/>
      <c r="YK216" s="1"/>
      <c r="YL216" s="1"/>
      <c r="YM216" s="1"/>
      <c r="YN216" s="1"/>
      <c r="YO216" s="1"/>
      <c r="YP216" s="1"/>
      <c r="YQ216" s="1"/>
      <c r="YR216" s="1"/>
      <c r="YS216" s="1"/>
      <c r="YT216" s="1"/>
      <c r="YU216" s="1"/>
      <c r="YV216" s="1"/>
      <c r="YW216" s="1"/>
      <c r="YX216" s="1"/>
      <c r="YY216" s="1"/>
      <c r="YZ216" s="1"/>
      <c r="ZA216" s="1"/>
      <c r="ZB216" s="1"/>
      <c r="ZC216" s="1"/>
      <c r="ZD216" s="1"/>
      <c r="ZE216" s="1"/>
      <c r="ZF216" s="1"/>
      <c r="ZG216" s="1"/>
      <c r="ZH216" s="1"/>
      <c r="ZI216" s="1"/>
      <c r="ZJ216" s="1"/>
      <c r="ZK216" s="1"/>
      <c r="ZL216" s="1"/>
      <c r="ZM216" s="1"/>
      <c r="ZN216" s="1"/>
      <c r="ZO216" s="1"/>
      <c r="ZP216" s="1"/>
      <c r="ZQ216" s="1"/>
      <c r="ZR216" s="1"/>
      <c r="ZS216" s="1"/>
      <c r="ZT216" s="1"/>
      <c r="ZU216" s="1"/>
      <c r="ZV216" s="1"/>
      <c r="ZW216" s="1"/>
      <c r="ZX216" s="1"/>
      <c r="ZY216" s="1"/>
      <c r="ZZ216" s="1"/>
      <c r="AAA216" s="1"/>
      <c r="AAB216" s="1"/>
      <c r="AAC216" s="1"/>
      <c r="AAD216" s="1"/>
      <c r="AAE216" s="1"/>
      <c r="AAF216" s="1"/>
      <c r="AAG216" s="1"/>
      <c r="AAH216" s="1"/>
      <c r="AAI216" s="1"/>
      <c r="AAJ216" s="1"/>
      <c r="AAK216" s="1"/>
      <c r="AAL216" s="1"/>
      <c r="AAM216" s="1"/>
      <c r="AAN216" s="1"/>
      <c r="AAO216" s="1"/>
      <c r="AAP216" s="1"/>
      <c r="AAQ216" s="1"/>
      <c r="AAR216" s="1"/>
      <c r="AAS216" s="1"/>
      <c r="AAT216" s="1"/>
      <c r="AAU216" s="1"/>
      <c r="AAV216" s="1"/>
      <c r="AAW216" s="1"/>
      <c r="AAX216" s="1"/>
      <c r="AAY216" s="1"/>
      <c r="AAZ216" s="1"/>
      <c r="ABA216" s="1"/>
      <c r="ABB216" s="1"/>
      <c r="ABC216" s="1"/>
      <c r="ABD216" s="1"/>
      <c r="ABE216" s="1"/>
      <c r="ABF216" s="1"/>
      <c r="ABG216" s="1"/>
      <c r="ABH216" s="1"/>
      <c r="ABI216" s="1"/>
      <c r="ABJ216" s="1"/>
      <c r="ABK216" s="1"/>
      <c r="ABL216" s="1"/>
      <c r="ABM216" s="1"/>
      <c r="ABN216" s="1"/>
      <c r="ABO216" s="1"/>
      <c r="ABP216" s="1"/>
      <c r="ABQ216" s="1"/>
      <c r="ABR216" s="1"/>
      <c r="ABS216" s="1"/>
      <c r="ABT216" s="1"/>
      <c r="ABU216" s="1"/>
      <c r="ABV216" s="1"/>
      <c r="ABW216" s="1"/>
      <c r="ABX216" s="1"/>
      <c r="ABY216" s="1"/>
      <c r="ABZ216" s="1"/>
      <c r="ACA216" s="1"/>
      <c r="ACB216" s="1"/>
      <c r="ACC216" s="1"/>
      <c r="ACD216" s="1"/>
      <c r="ACE216" s="1"/>
      <c r="ACF216" s="1"/>
      <c r="ACG216" s="1"/>
      <c r="ACH216" s="1"/>
      <c r="ACI216" s="1"/>
      <c r="ACJ216" s="1"/>
      <c r="ACK216" s="1"/>
      <c r="ACL216" s="1"/>
      <c r="ACM216" s="1"/>
      <c r="ACN216" s="1"/>
      <c r="ACO216" s="1"/>
      <c r="ACP216" s="1"/>
      <c r="ACQ216" s="1"/>
      <c r="ACR216" s="1"/>
      <c r="ACS216" s="1"/>
      <c r="ACT216" s="1"/>
      <c r="ACU216" s="1"/>
      <c r="ACV216" s="1"/>
      <c r="ACW216" s="1"/>
      <c r="ACX216" s="1"/>
      <c r="ACY216" s="1"/>
      <c r="ACZ216" s="1"/>
      <c r="ADA216" s="1"/>
      <c r="ADB216" s="1"/>
      <c r="ADC216" s="1"/>
      <c r="ADD216" s="1"/>
      <c r="ADE216" s="1"/>
      <c r="ADF216" s="1"/>
      <c r="ADG216" s="1"/>
      <c r="ADH216" s="1"/>
      <c r="ADI216" s="1"/>
      <c r="ADJ216" s="1"/>
      <c r="ADK216" s="1"/>
      <c r="ADL216" s="1"/>
      <c r="ADM216" s="1"/>
      <c r="ADN216" s="1"/>
      <c r="ADO216" s="1"/>
      <c r="ADP216" s="1"/>
      <c r="ADQ216" s="1"/>
      <c r="ADR216" s="1"/>
      <c r="ADS216" s="1"/>
      <c r="ADT216" s="1"/>
      <c r="ADU216" s="1"/>
      <c r="ADV216" s="1"/>
      <c r="ADW216" s="1"/>
      <c r="ADX216" s="1"/>
      <c r="ADY216" s="1"/>
      <c r="ADZ216" s="1"/>
      <c r="AEA216" s="1"/>
      <c r="AEB216" s="1"/>
      <c r="AEC216" s="1"/>
      <c r="AED216" s="1"/>
      <c r="AEE216" s="1"/>
      <c r="AEF216" s="1"/>
      <c r="AEG216" s="1"/>
      <c r="AEH216" s="1"/>
      <c r="AEI216" s="1"/>
      <c r="AEJ216" s="1"/>
      <c r="AEK216" s="1"/>
      <c r="AEL216" s="1"/>
      <c r="AEM216" s="1"/>
      <c r="AEN216" s="1"/>
      <c r="AEO216" s="1"/>
      <c r="AEP216" s="1"/>
      <c r="AEQ216" s="1"/>
      <c r="AER216" s="1"/>
      <c r="AES216" s="1"/>
      <c r="AET216" s="1"/>
      <c r="AEU216" s="1"/>
      <c r="AEV216" s="1"/>
      <c r="AEW216" s="1"/>
      <c r="AEX216" s="1"/>
      <c r="AEY216" s="1"/>
      <c r="AEZ216" s="1"/>
      <c r="AFA216" s="1"/>
      <c r="AFB216" s="1"/>
      <c r="AFC216" s="1"/>
      <c r="AFD216" s="1"/>
      <c r="AFE216" s="1"/>
      <c r="AFF216" s="1"/>
      <c r="AFG216" s="1"/>
      <c r="AFH216" s="1"/>
      <c r="AFI216" s="1"/>
      <c r="AFJ216" s="1"/>
      <c r="AFK216" s="1"/>
      <c r="AFL216" s="1"/>
      <c r="AFM216" s="1"/>
      <c r="AFN216" s="1"/>
      <c r="AFO216" s="1"/>
      <c r="AFP216" s="1"/>
      <c r="AFQ216" s="1"/>
      <c r="AFR216" s="1"/>
      <c r="AFS216" s="1"/>
      <c r="AFT216" s="1"/>
      <c r="AFU216" s="1"/>
      <c r="AFV216" s="1"/>
      <c r="AFW216" s="1"/>
      <c r="AFX216" s="1"/>
      <c r="AFY216" s="1"/>
      <c r="AFZ216" s="1"/>
      <c r="AGA216" s="1"/>
      <c r="AGB216" s="1"/>
      <c r="AGC216" s="1"/>
      <c r="AGD216" s="1"/>
      <c r="AGE216" s="1"/>
      <c r="AGF216" s="1"/>
      <c r="AGG216" s="1"/>
      <c r="AGH216" s="1"/>
      <c r="AGI216" s="1"/>
      <c r="AGJ216" s="1"/>
      <c r="AGK216" s="1"/>
      <c r="AGL216" s="1"/>
      <c r="AGM216" s="1"/>
      <c r="AGN216" s="1"/>
      <c r="AGO216" s="1"/>
      <c r="AGP216" s="1"/>
      <c r="AGQ216" s="1"/>
      <c r="AGR216" s="1"/>
      <c r="AGS216" s="1"/>
      <c r="AGT216" s="1"/>
      <c r="AGU216" s="1"/>
      <c r="AGV216" s="1"/>
      <c r="AGW216" s="1"/>
      <c r="AGX216" s="1"/>
      <c r="AGY216" s="1"/>
      <c r="AGZ216" s="1"/>
      <c r="AHA216" s="1"/>
      <c r="AHB216" s="1"/>
      <c r="AHC216" s="1"/>
      <c r="AHD216" s="1"/>
      <c r="AHE216" s="1"/>
      <c r="AHF216" s="1"/>
      <c r="AHG216" s="1"/>
      <c r="AHH216" s="1"/>
      <c r="AHI216" s="1"/>
      <c r="AHJ216" s="1"/>
      <c r="AHK216" s="1"/>
      <c r="AHL216" s="1"/>
      <c r="AHM216" s="1"/>
      <c r="AHN216" s="1"/>
      <c r="AHO216" s="1"/>
      <c r="AHP216" s="1"/>
      <c r="AHQ216" s="1"/>
      <c r="AHR216" s="1"/>
      <c r="AHS216" s="1"/>
      <c r="AHT216" s="1"/>
      <c r="AHU216" s="1"/>
      <c r="AHV216" s="1"/>
      <c r="AHW216" s="1"/>
      <c r="AHX216" s="1"/>
      <c r="AHY216" s="1"/>
      <c r="AHZ216" s="1"/>
      <c r="AIA216" s="1"/>
      <c r="AIB216" s="1"/>
      <c r="AIC216" s="1"/>
      <c r="AID216" s="1"/>
      <c r="AIE216" s="1"/>
      <c r="AIF216" s="1"/>
      <c r="AIG216" s="1"/>
      <c r="AIH216" s="1"/>
      <c r="AII216" s="1"/>
      <c r="AIJ216" s="1"/>
      <c r="AIK216" s="1"/>
      <c r="AIL216" s="1"/>
      <c r="AIM216" s="1"/>
      <c r="AIN216" s="1"/>
      <c r="AIO216" s="1"/>
      <c r="AIP216" s="1"/>
      <c r="AIQ216" s="1"/>
      <c r="AIR216" s="1"/>
      <c r="AIS216" s="1"/>
      <c r="AIT216" s="1"/>
      <c r="AIU216" s="1"/>
      <c r="AIV216" s="1"/>
      <c r="AIW216" s="1"/>
      <c r="AIX216" s="1"/>
      <c r="AIY216" s="1"/>
      <c r="AIZ216" s="1"/>
      <c r="AJA216" s="1"/>
      <c r="AJB216" s="1"/>
      <c r="AJC216" s="1"/>
      <c r="AJD216" s="1"/>
      <c r="AJE216" s="1"/>
      <c r="AJF216" s="1"/>
      <c r="AJG216" s="1"/>
      <c r="AJH216" s="1"/>
      <c r="AJI216" s="1"/>
      <c r="AJJ216" s="1"/>
      <c r="AJK216" s="1"/>
      <c r="AJL216" s="1"/>
      <c r="AJM216" s="1"/>
      <c r="AJN216" s="1"/>
      <c r="AJO216" s="1"/>
      <c r="AJP216" s="1"/>
      <c r="AJQ216" s="1"/>
      <c r="AJR216" s="1"/>
      <c r="AJS216" s="1"/>
      <c r="AJT216" s="1"/>
      <c r="AJU216" s="1"/>
      <c r="AJV216" s="1"/>
      <c r="AJW216" s="1"/>
      <c r="AJX216" s="1"/>
      <c r="AJY216" s="1"/>
      <c r="AJZ216" s="1"/>
      <c r="AKA216" s="1"/>
      <c r="AKB216" s="1"/>
      <c r="AKC216" s="1"/>
      <c r="AKD216" s="1"/>
      <c r="AKE216" s="1"/>
      <c r="AKF216" s="1"/>
      <c r="AKG216" s="1"/>
      <c r="AKH216" s="1"/>
      <c r="AKI216" s="1"/>
      <c r="AKJ216" s="1"/>
      <c r="AKK216" s="1"/>
      <c r="AKL216" s="1"/>
      <c r="AKM216" s="1"/>
      <c r="AKN216" s="1"/>
      <c r="AKO216" s="1"/>
      <c r="AKP216" s="1"/>
      <c r="AKQ216" s="1"/>
      <c r="AKR216" s="1"/>
      <c r="AKS216" s="1"/>
      <c r="AKT216" s="1"/>
      <c r="AKU216" s="1"/>
      <c r="AKV216" s="1"/>
      <c r="AKW216" s="1"/>
      <c r="AKX216" s="1"/>
      <c r="AKY216" s="1"/>
      <c r="AKZ216" s="1"/>
      <c r="ALA216" s="1"/>
      <c r="ALB216" s="1"/>
      <c r="ALC216" s="1"/>
      <c r="ALD216" s="1"/>
      <c r="ALE216" s="1"/>
      <c r="ALF216" s="1"/>
      <c r="ALG216" s="1"/>
      <c r="ALH216" s="1"/>
      <c r="ALI216" s="1"/>
      <c r="ALJ216" s="1"/>
      <c r="ALK216" s="1"/>
      <c r="ALL216" s="1"/>
      <c r="ALM216" s="1"/>
      <c r="ALN216" s="1"/>
      <c r="ALO216" s="1"/>
      <c r="ALP216" s="1"/>
      <c r="ALQ216" s="1"/>
      <c r="ALR216" s="1"/>
      <c r="ALS216" s="1"/>
      <c r="ALT216" s="1"/>
      <c r="ALU216" s="1"/>
      <c r="ALV216" s="1"/>
      <c r="ALW216" s="1"/>
      <c r="ALX216" s="1"/>
      <c r="ALY216" s="1"/>
      <c r="ALZ216" s="1"/>
      <c r="AMA216" s="1"/>
      <c r="AMB216" s="1"/>
      <c r="AMC216" s="1"/>
      <c r="AMD216" s="1"/>
      <c r="AME216" s="1"/>
      <c r="AMF216" s="1"/>
      <c r="AMG216" s="1"/>
      <c r="AMH216" s="1"/>
      <c r="AMI216" s="1"/>
      <c r="AMJ216" s="1"/>
    </row>
    <row r="217" customFormat="false" ht="12.8" hidden="false" customHeight="false" outlineLevel="0" collapsed="false">
      <c r="A217" s="1" t="s">
        <v>371</v>
      </c>
      <c r="B217" s="1" t="s">
        <v>373</v>
      </c>
      <c r="C217" s="1" t="s">
        <v>382</v>
      </c>
      <c r="D217" s="1" t="s">
        <v>136</v>
      </c>
      <c r="E217" s="1" t="s">
        <v>383</v>
      </c>
      <c r="G217" s="5" t="s">
        <v>138</v>
      </c>
      <c r="I217" s="4" t="n">
        <v>300</v>
      </c>
      <c r="J217" s="23" t="str">
        <f aca="false">_xlfn.CONCAT($C$210,".",C217)</f>
        <v>transmision_EM.emissionVoltage</v>
      </c>
      <c r="N217" s="1" t="s">
        <v>384</v>
      </c>
    </row>
    <row r="218" customFormat="false" ht="12.8" hidden="false" customHeight="false" outlineLevel="0" collapsed="false">
      <c r="A218" s="1" t="s">
        <v>371</v>
      </c>
      <c r="B218" s="1" t="s">
        <v>373</v>
      </c>
      <c r="C218" s="1" t="s">
        <v>385</v>
      </c>
      <c r="D218" s="1" t="s">
        <v>98</v>
      </c>
      <c r="E218" s="1" t="s">
        <v>99</v>
      </c>
      <c r="G218" s="5" t="s">
        <v>101</v>
      </c>
      <c r="I218" s="19" t="s">
        <v>15</v>
      </c>
      <c r="J218" s="23" t="str">
        <f aca="false">_xlfn.CONCAT($C$210,".",C218)</f>
        <v>transmision_EM.sampleHolderEntry</v>
      </c>
      <c r="N218" s="1" t="s">
        <v>218</v>
      </c>
    </row>
    <row r="219" customFormat="false" ht="12.8" hidden="false" customHeight="false" outlineLevel="0" collapsed="false">
      <c r="A219" s="1" t="s">
        <v>371</v>
      </c>
      <c r="B219" s="1" t="s">
        <v>373</v>
      </c>
      <c r="C219" s="1" t="s">
        <v>162</v>
      </c>
      <c r="D219" s="1" t="s">
        <v>98</v>
      </c>
      <c r="E219" s="1" t="s">
        <v>99</v>
      </c>
      <c r="G219" s="5" t="s">
        <v>101</v>
      </c>
      <c r="J219" s="23" t="str">
        <f aca="false">_xlfn.CONCAT($C$210,".",C219)</f>
        <v>transmision_EM.options</v>
      </c>
      <c r="N219" s="1" t="s">
        <v>163</v>
      </c>
    </row>
    <row r="220" customFormat="false" ht="12.8" hidden="false" customHeight="false" outlineLevel="0" collapsed="false">
      <c r="A220" s="1" t="s">
        <v>371</v>
      </c>
      <c r="B220" s="1" t="s">
        <v>373</v>
      </c>
      <c r="C220" s="1" t="s">
        <v>386</v>
      </c>
      <c r="D220" s="1" t="s">
        <v>98</v>
      </c>
      <c r="E220" s="1" t="s">
        <v>99</v>
      </c>
      <c r="G220" s="5" t="s">
        <v>101</v>
      </c>
      <c r="I220" s="19" t="s">
        <v>28</v>
      </c>
      <c r="J220" s="23" t="str">
        <f aca="false">_xlfn.CONCAT($C$210,".",C220)</f>
        <v>transmision_EM.edOptions</v>
      </c>
      <c r="N220" s="1" t="s">
        <v>387</v>
      </c>
    </row>
    <row r="221" customFormat="false" ht="12.8" hidden="false" customHeight="false" outlineLevel="0" collapsed="false">
      <c r="A221" s="1" t="s">
        <v>371</v>
      </c>
      <c r="B221" s="1" t="s">
        <v>373</v>
      </c>
      <c r="C221" s="1" t="s">
        <v>388</v>
      </c>
      <c r="D221" s="1" t="s">
        <v>98</v>
      </c>
      <c r="E221" s="1" t="s">
        <v>99</v>
      </c>
      <c r="G221" s="5" t="s">
        <v>101</v>
      </c>
      <c r="J221" s="23" t="str">
        <f aca="false">_xlfn.CONCAT($C$210,".",C221)</f>
        <v>transmision_EM.stemOptions</v>
      </c>
      <c r="N221" s="1" t="s">
        <v>389</v>
      </c>
    </row>
    <row r="222" customFormat="false" ht="12.8" hidden="false" customHeight="false" outlineLevel="0" collapsed="false">
      <c r="A222" s="1" t="s">
        <v>371</v>
      </c>
      <c r="B222" s="1" t="s">
        <v>373</v>
      </c>
      <c r="C222" s="1" t="s">
        <v>390</v>
      </c>
      <c r="D222" s="1" t="s">
        <v>98</v>
      </c>
      <c r="E222" s="1" t="s">
        <v>99</v>
      </c>
      <c r="G222" s="5" t="s">
        <v>101</v>
      </c>
      <c r="J222" s="23" t="str">
        <f aca="false">_xlfn.CONCAT($C$210,".",C222)</f>
        <v>transmision_EM.epOptions</v>
      </c>
      <c r="N222" s="1" t="s">
        <v>391</v>
      </c>
    </row>
    <row r="223" customFormat="false" ht="12.8" hidden="false" customHeight="false" outlineLevel="0" collapsed="false">
      <c r="A223" s="1" t="s">
        <v>371</v>
      </c>
      <c r="B223" s="1" t="s">
        <v>373</v>
      </c>
      <c r="C223" s="1" t="s">
        <v>392</v>
      </c>
      <c r="D223" s="1" t="s">
        <v>98</v>
      </c>
      <c r="E223" s="1" t="s">
        <v>99</v>
      </c>
      <c r="G223" s="5" t="s">
        <v>101</v>
      </c>
      <c r="J223" s="23" t="str">
        <f aca="false">_xlfn.CONCAT($C$210,".",C223)</f>
        <v>transmision_EM.efOptions</v>
      </c>
      <c r="N223" s="1" t="s">
        <v>393</v>
      </c>
    </row>
    <row r="224" customFormat="false" ht="12.8" hidden="false" customHeight="false" outlineLevel="0" collapsed="false">
      <c r="A224" s="1" t="s">
        <v>371</v>
      </c>
      <c r="B224" s="1" t="s">
        <v>373</v>
      </c>
      <c r="C224" s="1" t="s">
        <v>80</v>
      </c>
      <c r="D224" s="1" t="s">
        <v>98</v>
      </c>
      <c r="E224" s="1" t="s">
        <v>99</v>
      </c>
      <c r="G224" s="5" t="s">
        <v>101</v>
      </c>
      <c r="J224" s="23" t="str">
        <f aca="false">_xlfn.CONCAT($C$210,".",C224)</f>
        <v>transmision_EM.type</v>
      </c>
      <c r="N224" s="1" t="s">
        <v>394</v>
      </c>
    </row>
    <row r="225" customFormat="false" ht="12.8" hidden="false" customHeight="false" outlineLevel="0" collapsed="false">
      <c r="A225" s="1" t="s">
        <v>371</v>
      </c>
      <c r="B225" s="1" t="s">
        <v>373</v>
      </c>
      <c r="C225" s="1" t="s">
        <v>395</v>
      </c>
      <c r="D225" s="1" t="s">
        <v>98</v>
      </c>
      <c r="E225" s="1" t="s">
        <v>99</v>
      </c>
      <c r="G225" s="5" t="s">
        <v>101</v>
      </c>
      <c r="J225" s="23" t="str">
        <f aca="false">_xlfn.CONCAT($C$210,".",C225)</f>
        <v>transmision_EM.eds</v>
      </c>
      <c r="N225" s="1" t="s">
        <v>396</v>
      </c>
    </row>
    <row r="226" customFormat="false" ht="12.8" hidden="false" customHeight="false" outlineLevel="0" collapsed="false">
      <c r="J226" s="23"/>
    </row>
    <row r="227" customFormat="false" ht="12.8" hidden="false" customHeight="false" outlineLevel="0" collapsed="false">
      <c r="A227" s="1" t="s">
        <v>371</v>
      </c>
      <c r="B227" s="1" t="s">
        <v>373</v>
      </c>
      <c r="C227" s="3" t="s">
        <v>397</v>
      </c>
      <c r="D227" s="1" t="s">
        <v>153</v>
      </c>
      <c r="J227" s="23" t="str">
        <f aca="false">_xlfn.CONCAT($C$210,".",$C$227)</f>
        <v>transmision_EM.corrector</v>
      </c>
      <c r="N227" s="1" t="s">
        <v>398</v>
      </c>
    </row>
    <row r="228" customFormat="false" ht="12.8" hidden="false" customHeight="false" outlineLevel="0" collapsed="false">
      <c r="A228" s="1" t="s">
        <v>371</v>
      </c>
      <c r="B228" s="1" t="s">
        <v>398</v>
      </c>
      <c r="C228" s="1" t="s">
        <v>162</v>
      </c>
      <c r="D228" s="1" t="s">
        <v>98</v>
      </c>
      <c r="E228" s="1" t="s">
        <v>99</v>
      </c>
      <c r="G228" s="5" t="s">
        <v>101</v>
      </c>
      <c r="J228" s="23" t="str">
        <f aca="false">_xlfn.CONCAT($C$210,".",$C$227,".",C228)</f>
        <v>transmision_EM.corrector.options</v>
      </c>
      <c r="N228" s="1" t="s">
        <v>163</v>
      </c>
    </row>
    <row r="229" customFormat="false" ht="12.8" hidden="false" customHeight="false" outlineLevel="0" collapsed="false">
      <c r="A229" s="1" t="s">
        <v>371</v>
      </c>
      <c r="B229" s="1" t="s">
        <v>398</v>
      </c>
      <c r="C229" s="1" t="s">
        <v>107</v>
      </c>
      <c r="D229" s="1" t="s">
        <v>98</v>
      </c>
      <c r="E229" s="1" t="s">
        <v>99</v>
      </c>
      <c r="G229" s="5" t="s">
        <v>101</v>
      </c>
      <c r="J229" s="23" t="str">
        <f aca="false">_xlfn.CONCAT($C$210,".",$C$227,".",C229)</f>
        <v>transmision_EM.corrector.title</v>
      </c>
      <c r="N229" s="1" t="s">
        <v>163</v>
      </c>
    </row>
    <row r="230" customFormat="false" ht="12.8" hidden="false" customHeight="false" outlineLevel="0" collapsed="false">
      <c r="A230" s="1" t="s">
        <v>371</v>
      </c>
      <c r="B230" s="1" t="s">
        <v>398</v>
      </c>
      <c r="C230" s="1" t="s">
        <v>164</v>
      </c>
      <c r="D230" s="1" t="s">
        <v>98</v>
      </c>
      <c r="E230" s="1" t="s">
        <v>99</v>
      </c>
      <c r="G230" s="5" t="s">
        <v>101</v>
      </c>
      <c r="J230" s="23" t="str">
        <f aca="false">_xlfn.CONCAT($C$210,".",$C$227,".",C230)</f>
        <v>transmision_EM.corrector.instruId</v>
      </c>
      <c r="N230" s="1" t="s">
        <v>163</v>
      </c>
    </row>
    <row r="231" customFormat="false" ht="12.8" hidden="false" customHeight="false" outlineLevel="0" collapsed="false">
      <c r="A231" s="1" t="s">
        <v>371</v>
      </c>
      <c r="B231" s="1" t="s">
        <v>398</v>
      </c>
      <c r="C231" s="1" t="s">
        <v>80</v>
      </c>
      <c r="D231" s="1" t="s">
        <v>98</v>
      </c>
      <c r="E231" s="1" t="s">
        <v>99</v>
      </c>
      <c r="G231" s="5" t="s">
        <v>101</v>
      </c>
      <c r="I231" s="4" t="s">
        <v>399</v>
      </c>
      <c r="J231" s="23" t="str">
        <f aca="false">_xlfn.CONCAT($C$210,".",$C$227,".",C231)</f>
        <v>transmision_EM.corrector.type</v>
      </c>
      <c r="N231" s="1" t="s">
        <v>170</v>
      </c>
    </row>
    <row r="232" customFormat="false" ht="12.8" hidden="false" customHeight="false" outlineLevel="0" collapsed="false">
      <c r="A232" s="1" t="s">
        <v>371</v>
      </c>
      <c r="B232" s="1" t="s">
        <v>398</v>
      </c>
      <c r="C232" s="1" t="s">
        <v>276</v>
      </c>
      <c r="D232" s="1" t="s">
        <v>98</v>
      </c>
      <c r="E232" s="1" t="s">
        <v>99</v>
      </c>
      <c r="G232" s="5" t="s">
        <v>101</v>
      </c>
      <c r="J232" s="23" t="str">
        <f aca="false">_xlfn.CONCAT($C$210,".",$C$227,".",C232)</f>
        <v>transmision_EM.corrector.name</v>
      </c>
      <c r="N232" s="1" t="s">
        <v>277</v>
      </c>
    </row>
    <row r="233" customFormat="false" ht="12.8" hidden="false" customHeight="false" outlineLevel="0" collapsed="false">
      <c r="A233" s="1" t="s">
        <v>371</v>
      </c>
      <c r="B233" s="1" t="s">
        <v>398</v>
      </c>
      <c r="C233" s="1" t="s">
        <v>110</v>
      </c>
      <c r="D233" s="1" t="s">
        <v>98</v>
      </c>
      <c r="E233" s="1" t="s">
        <v>99</v>
      </c>
      <c r="G233" s="5" t="s">
        <v>101</v>
      </c>
      <c r="J233" s="23" t="str">
        <f aca="false">_xlfn.CONCAT($C$210,".",$C$227,".",C233)</f>
        <v>transmision_EM.corrector.manufacturer</v>
      </c>
      <c r="N233" s="1" t="s">
        <v>112</v>
      </c>
    </row>
    <row r="234" customFormat="false" ht="12.8" hidden="false" customHeight="false" outlineLevel="0" collapsed="false">
      <c r="A234" s="1" t="s">
        <v>371</v>
      </c>
      <c r="B234" s="1" t="s">
        <v>398</v>
      </c>
      <c r="C234" s="1" t="s">
        <v>400</v>
      </c>
      <c r="D234" s="1" t="s">
        <v>98</v>
      </c>
      <c r="E234" s="1" t="s">
        <v>99</v>
      </c>
      <c r="G234" s="5" t="s">
        <v>101</v>
      </c>
      <c r="J234" s="23" t="str">
        <f aca="false">_xlfn.CONCAT($C$210,".",$C$227,".",C234)</f>
        <v>transmision_EM.corrector.model</v>
      </c>
      <c r="N234" s="1" t="s">
        <v>401</v>
      </c>
    </row>
    <row r="235" customFormat="false" ht="12.8" hidden="false" customHeight="false" outlineLevel="0" collapsed="false"/>
    <row r="236" customFormat="false" ht="12.8" hidden="false" customHeight="false" outlineLevel="0" collapsed="false">
      <c r="A236" s="1" t="s">
        <v>371</v>
      </c>
      <c r="B236" s="1" t="s">
        <v>373</v>
      </c>
      <c r="C236" s="1" t="s">
        <v>402</v>
      </c>
      <c r="D236" s="1" t="s">
        <v>153</v>
      </c>
      <c r="J236" s="23" t="str">
        <f aca="false">_xlfn.CONCAT($C$210,".",$C$236)</f>
        <v>transmision_EM.camera</v>
      </c>
      <c r="N236" s="1" t="s">
        <v>403</v>
      </c>
    </row>
    <row r="237" customFormat="false" ht="12.8" hidden="false" customHeight="false" outlineLevel="0" collapsed="false">
      <c r="A237" s="1" t="s">
        <v>371</v>
      </c>
      <c r="B237" s="1" t="s">
        <v>403</v>
      </c>
      <c r="C237" s="1" t="s">
        <v>119</v>
      </c>
      <c r="D237" s="1" t="s">
        <v>98</v>
      </c>
      <c r="E237" s="1" t="s">
        <v>99</v>
      </c>
      <c r="G237" s="5" t="s">
        <v>101</v>
      </c>
      <c r="J237" s="23" t="str">
        <f aca="false">_xlfn.CONCAT($C$210,".",$C$236,".",C237)</f>
        <v>transmision_EM.camera.sharelink</v>
      </c>
      <c r="N237" s="1" t="s">
        <v>120</v>
      </c>
    </row>
    <row r="238" customFormat="false" ht="12.8" hidden="false" customHeight="false" outlineLevel="0" collapsed="false">
      <c r="A238" s="1" t="s">
        <v>371</v>
      </c>
      <c r="B238" s="1" t="s">
        <v>403</v>
      </c>
      <c r="C238" s="1" t="s">
        <v>107</v>
      </c>
      <c r="D238" s="1" t="s">
        <v>98</v>
      </c>
      <c r="E238" s="1" t="s">
        <v>99</v>
      </c>
      <c r="G238" s="5" t="s">
        <v>101</v>
      </c>
      <c r="J238" s="23" t="str">
        <f aca="false">_xlfn.CONCAT($C$210,".",$C$236,".",C238)</f>
        <v>transmision_EM.camera.title</v>
      </c>
      <c r="N238" s="1" t="s">
        <v>120</v>
      </c>
    </row>
    <row r="239" customFormat="false" ht="12.8" hidden="false" customHeight="false" outlineLevel="0" collapsed="false">
      <c r="A239" s="1" t="s">
        <v>371</v>
      </c>
      <c r="B239" s="1" t="s">
        <v>403</v>
      </c>
      <c r="C239" s="1" t="s">
        <v>97</v>
      </c>
      <c r="D239" s="1" t="s">
        <v>98</v>
      </c>
      <c r="E239" s="1" t="s">
        <v>99</v>
      </c>
      <c r="G239" s="5" t="s">
        <v>101</v>
      </c>
      <c r="J239" s="23" t="str">
        <f aca="false">_xlfn.CONCAT($C$210,".",$C$236,".",C239)</f>
        <v>transmision_EM.camera.id</v>
      </c>
      <c r="N239" s="1" t="s">
        <v>120</v>
      </c>
    </row>
    <row r="240" customFormat="false" ht="12.8" hidden="false" customHeight="false" outlineLevel="0" collapsed="false">
      <c r="A240" s="1" t="s">
        <v>371</v>
      </c>
      <c r="B240" s="1" t="s">
        <v>403</v>
      </c>
      <c r="C240" s="1" t="s">
        <v>80</v>
      </c>
      <c r="D240" s="1" t="s">
        <v>98</v>
      </c>
      <c r="E240" s="1" t="s">
        <v>99</v>
      </c>
      <c r="G240" s="5" t="s">
        <v>101</v>
      </c>
      <c r="I240" s="19" t="s">
        <v>18</v>
      </c>
      <c r="J240" s="23" t="str">
        <f aca="false">_xlfn.CONCAT($C$210,".",$C$236,".",C240)</f>
        <v>transmision_EM.camera.type</v>
      </c>
      <c r="N240" s="1" t="s">
        <v>170</v>
      </c>
    </row>
    <row r="241" customFormat="false" ht="12.8" hidden="false" customHeight="false" outlineLevel="0" collapsed="false">
      <c r="A241" s="1" t="s">
        <v>371</v>
      </c>
      <c r="B241" s="1" t="s">
        <v>403</v>
      </c>
      <c r="C241" s="1" t="s">
        <v>276</v>
      </c>
      <c r="D241" s="1" t="s">
        <v>98</v>
      </c>
      <c r="E241" s="1" t="s">
        <v>99</v>
      </c>
      <c r="G241" s="5" t="s">
        <v>101</v>
      </c>
      <c r="J241" s="23" t="str">
        <f aca="false">_xlfn.CONCAT($C$210,".",$C$236,".",C241)</f>
        <v>transmision_EM.camera.name</v>
      </c>
      <c r="N241" s="1" t="s">
        <v>277</v>
      </c>
    </row>
    <row r="242" customFormat="false" ht="12.8" hidden="false" customHeight="false" outlineLevel="0" collapsed="false">
      <c r="A242" s="1" t="s">
        <v>371</v>
      </c>
      <c r="B242" s="1" t="s">
        <v>403</v>
      </c>
      <c r="C242" s="1" t="s">
        <v>110</v>
      </c>
      <c r="D242" s="1" t="s">
        <v>98</v>
      </c>
      <c r="E242" s="1" t="s">
        <v>99</v>
      </c>
      <c r="G242" s="5" t="s">
        <v>101</v>
      </c>
      <c r="J242" s="23" t="str">
        <f aca="false">_xlfn.CONCAT($C$210,".",$C$236,".",C242)</f>
        <v>transmision_EM.camera.manufacturer</v>
      </c>
      <c r="N242" s="1" t="s">
        <v>112</v>
      </c>
    </row>
    <row r="243" customFormat="false" ht="12.8" hidden="false" customHeight="false" outlineLevel="0" collapsed="false">
      <c r="A243" s="1" t="s">
        <v>371</v>
      </c>
      <c r="B243" s="1" t="s">
        <v>403</v>
      </c>
      <c r="C243" s="1" t="s">
        <v>404</v>
      </c>
      <c r="D243" s="1" t="s">
        <v>136</v>
      </c>
      <c r="E243" s="1" t="s">
        <v>99</v>
      </c>
      <c r="G243" s="5" t="s">
        <v>138</v>
      </c>
      <c r="J243" s="23" t="str">
        <f aca="false">_xlfn.CONCAT($C$210,".",$C$236,".",C243)</f>
        <v>transmision_EM.camera.sensorHeight</v>
      </c>
      <c r="N243" s="1" t="s">
        <v>405</v>
      </c>
    </row>
    <row r="244" customFormat="false" ht="12.8" hidden="false" customHeight="false" outlineLevel="0" collapsed="false">
      <c r="A244" s="1" t="s">
        <v>371</v>
      </c>
      <c r="B244" s="1" t="s">
        <v>403</v>
      </c>
      <c r="C244" s="1" t="s">
        <v>406</v>
      </c>
      <c r="D244" s="1" t="s">
        <v>136</v>
      </c>
      <c r="E244" s="1" t="s">
        <v>99</v>
      </c>
      <c r="G244" s="5" t="s">
        <v>138</v>
      </c>
      <c r="J244" s="23" t="str">
        <f aca="false">_xlfn.CONCAT($C$210,".",$C$236,".",C244)</f>
        <v>transmision_EM.camera.sensorWidth</v>
      </c>
      <c r="N244" s="1" t="s">
        <v>407</v>
      </c>
    </row>
    <row r="245" customFormat="false" ht="12.8" hidden="false" customHeight="false" outlineLevel="0" collapsed="false">
      <c r="A245" s="1" t="s">
        <v>371</v>
      </c>
      <c r="B245" s="1" t="s">
        <v>403</v>
      </c>
      <c r="C245" s="1" t="s">
        <v>408</v>
      </c>
      <c r="D245" s="1" t="s">
        <v>98</v>
      </c>
      <c r="E245" s="1" t="s">
        <v>99</v>
      </c>
      <c r="G245" s="5" t="s">
        <v>101</v>
      </c>
      <c r="I245" s="23" t="s">
        <v>409</v>
      </c>
      <c r="J245" s="23" t="str">
        <f aca="false">_xlfn.CONCAT($C$210,".",$C$236,".",C245)</f>
        <v>transmision_EM.camera.detectionMode</v>
      </c>
      <c r="N245" s="1" t="s">
        <v>410</v>
      </c>
    </row>
    <row r="246" customFormat="false" ht="12.8" hidden="false" customHeight="false" outlineLevel="0" collapsed="false">
      <c r="A246" s="1" t="s">
        <v>371</v>
      </c>
      <c r="B246" s="1" t="s">
        <v>403</v>
      </c>
      <c r="C246" s="1" t="s">
        <v>162</v>
      </c>
      <c r="D246" s="1" t="s">
        <v>98</v>
      </c>
      <c r="E246" s="1" t="s">
        <v>99</v>
      </c>
      <c r="G246" s="5" t="s">
        <v>101</v>
      </c>
      <c r="I246" s="23"/>
      <c r="J246" s="23" t="str">
        <f aca="false">_xlfn.CONCAT($C$210,".",$C$236,".",C246)</f>
        <v>transmision_EM.camera.options</v>
      </c>
      <c r="N246" s="1" t="s">
        <v>410</v>
      </c>
    </row>
    <row r="247" customFormat="false" ht="12.8" hidden="false" customHeight="false" outlineLevel="0" collapsed="false">
      <c r="A247" s="1" t="s">
        <v>371</v>
      </c>
      <c r="B247" s="1" t="s">
        <v>403</v>
      </c>
      <c r="C247" s="1" t="s">
        <v>164</v>
      </c>
      <c r="D247" s="1" t="s">
        <v>98</v>
      </c>
      <c r="E247" s="1" t="s">
        <v>99</v>
      </c>
      <c r="G247" s="5" t="s">
        <v>101</v>
      </c>
      <c r="I247" s="23"/>
      <c r="J247" s="23" t="str">
        <f aca="false">_xlfn.CONCAT($C$210,".",$C$236,".",C247)</f>
        <v>transmision_EM.camera.instruId</v>
      </c>
      <c r="N247" s="1" t="s">
        <v>410</v>
      </c>
    </row>
    <row r="248" customFormat="false" ht="12.8" hidden="false" customHeight="false" outlineLevel="0" collapsed="false">
      <c r="I248" s="23"/>
      <c r="J248" s="23"/>
    </row>
    <row r="249" customFormat="false" ht="12.8" hidden="false" customHeight="false" outlineLevel="0" collapsed="false">
      <c r="A249" s="1" t="s">
        <v>371</v>
      </c>
      <c r="B249" s="1" t="s">
        <v>403</v>
      </c>
      <c r="C249" s="1" t="s">
        <v>411</v>
      </c>
      <c r="D249" s="1" t="s">
        <v>98</v>
      </c>
      <c r="E249" s="1" t="s">
        <v>99</v>
      </c>
      <c r="G249" s="5" t="s">
        <v>101</v>
      </c>
      <c r="J249" s="23" t="str">
        <f aca="false">_xlfn.CONCAT($C$210,".",$C$236,".",C249)</f>
        <v>transmision_EM.camera.softwareName</v>
      </c>
      <c r="N249" s="1" t="s">
        <v>412</v>
      </c>
    </row>
    <row r="250" customFormat="false" ht="12.8" hidden="false" customHeight="false" outlineLevel="0" collapsed="false">
      <c r="I250" s="23"/>
      <c r="J250" s="23"/>
    </row>
    <row r="251" customFormat="false" ht="12.8" hidden="false" customHeight="false" outlineLevel="0" collapsed="false">
      <c r="A251" s="1" t="s">
        <v>371</v>
      </c>
      <c r="B251" s="1" t="s">
        <v>373</v>
      </c>
      <c r="C251" s="1" t="s">
        <v>347</v>
      </c>
      <c r="D251" s="1" t="s">
        <v>153</v>
      </c>
      <c r="J251" s="23" t="str">
        <f aca="false">_xlfn.CONCAT($C$210,".",$C$251)</f>
        <v>transmision_EM.sampleHolder</v>
      </c>
      <c r="N251" s="1" t="s">
        <v>348</v>
      </c>
    </row>
    <row r="252" customFormat="false" ht="12.8" hidden="false" customHeight="false" outlineLevel="0" collapsed="false">
      <c r="A252" s="1" t="s">
        <v>371</v>
      </c>
      <c r="B252" s="1" t="s">
        <v>349</v>
      </c>
      <c r="C252" s="1" t="s">
        <v>178</v>
      </c>
      <c r="D252" s="1" t="s">
        <v>136</v>
      </c>
      <c r="E252" s="1" t="s">
        <v>179</v>
      </c>
      <c r="G252" s="5" t="s">
        <v>138</v>
      </c>
      <c r="I252" s="4" t="n">
        <v>-200</v>
      </c>
      <c r="J252" s="23" t="str">
        <f aca="false">_xlfn.CONCAT($C$210,".",$C$251,".",C252)</f>
        <v>transmision_EM.sampleHolder.minTemp</v>
      </c>
      <c r="N252" s="1" t="s">
        <v>180</v>
      </c>
    </row>
    <row r="253" customFormat="false" ht="12.8" hidden="false" customHeight="false" outlineLevel="0" collapsed="false">
      <c r="A253" s="1" t="s">
        <v>371</v>
      </c>
      <c r="B253" s="1" t="s">
        <v>349</v>
      </c>
      <c r="C253" s="1" t="s">
        <v>181</v>
      </c>
      <c r="D253" s="1" t="s">
        <v>136</v>
      </c>
      <c r="E253" s="1" t="s">
        <v>179</v>
      </c>
      <c r="G253" s="5" t="s">
        <v>138</v>
      </c>
      <c r="I253" s="4" t="n">
        <v>100</v>
      </c>
      <c r="J253" s="23" t="str">
        <f aca="false">_xlfn.CONCAT($C$210,".",$C$251,".",C253)</f>
        <v>transmision_EM.sampleHolder.maxTemp</v>
      </c>
      <c r="N253" s="1" t="s">
        <v>182</v>
      </c>
    </row>
    <row r="254" customFormat="false" ht="12.8" hidden="false" customHeight="false" outlineLevel="0" collapsed="false">
      <c r="A254" s="1" t="s">
        <v>371</v>
      </c>
      <c r="B254" s="1" t="s">
        <v>349</v>
      </c>
      <c r="C254" s="1" t="s">
        <v>413</v>
      </c>
      <c r="D254" s="1" t="s">
        <v>98</v>
      </c>
      <c r="E254" s="1" t="s">
        <v>99</v>
      </c>
      <c r="G254" s="5" t="s">
        <v>101</v>
      </c>
      <c r="I254" s="19" t="s">
        <v>25</v>
      </c>
      <c r="J254" s="23" t="str">
        <f aca="false">_xlfn.CONCAT($C$210,".",$C$251,".",C254)</f>
        <v>transmision_EM.sampleHolder.entry</v>
      </c>
      <c r="N254" s="1" t="s">
        <v>414</v>
      </c>
    </row>
    <row r="255" customFormat="false" ht="12.8" hidden="false" customHeight="false" outlineLevel="0" collapsed="false">
      <c r="A255" s="1" t="s">
        <v>371</v>
      </c>
      <c r="B255" s="1" t="s">
        <v>349</v>
      </c>
      <c r="C255" s="1" t="s">
        <v>415</v>
      </c>
      <c r="D255" s="1" t="s">
        <v>98</v>
      </c>
      <c r="E255" s="1" t="s">
        <v>99</v>
      </c>
      <c r="G255" s="5" t="s">
        <v>101</v>
      </c>
      <c r="I255" s="19" t="s">
        <v>26</v>
      </c>
      <c r="J255" s="23" t="str">
        <f aca="false">_xlfn.CONCAT($C$210,".",$C$251,".",C255)</f>
        <v>transmision_EM.sampleHolder.inSitu</v>
      </c>
      <c r="N255" s="1" t="s">
        <v>416</v>
      </c>
    </row>
    <row r="256" customFormat="false" ht="12.8" hidden="false" customHeight="false" outlineLevel="0" collapsed="false">
      <c r="A256" s="1" t="s">
        <v>371</v>
      </c>
      <c r="B256" s="1" t="s">
        <v>349</v>
      </c>
      <c r="C256" s="1" t="s">
        <v>417</v>
      </c>
      <c r="D256" s="1" t="s">
        <v>98</v>
      </c>
      <c r="E256" s="1" t="s">
        <v>99</v>
      </c>
      <c r="G256" s="5" t="s">
        <v>101</v>
      </c>
      <c r="J256" s="23" t="str">
        <f aca="false">_xlfn.CONCAT($C$210,".",$C$251,".",C256)</f>
        <v>transmision_EM.sampleHolder.tilt</v>
      </c>
      <c r="N256" s="1" t="s">
        <v>418</v>
      </c>
    </row>
    <row r="257" customFormat="false" ht="12.8" hidden="false" customHeight="false" outlineLevel="0" collapsed="false">
      <c r="A257" s="1" t="s">
        <v>371</v>
      </c>
      <c r="B257" s="1" t="s">
        <v>349</v>
      </c>
      <c r="C257" s="1" t="s">
        <v>162</v>
      </c>
      <c r="D257" s="1" t="s">
        <v>98</v>
      </c>
      <c r="E257" s="1" t="s">
        <v>99</v>
      </c>
      <c r="G257" s="5" t="s">
        <v>101</v>
      </c>
      <c r="J257" s="23" t="str">
        <f aca="false">_xlfn.CONCAT($C$210,".",$C$251,".",C257)</f>
        <v>transmision_EM.sampleHolder.options</v>
      </c>
      <c r="N257" s="1" t="s">
        <v>163</v>
      </c>
    </row>
    <row r="258" customFormat="false" ht="12.8" hidden="false" customHeight="false" outlineLevel="0" collapsed="false">
      <c r="A258" s="1" t="s">
        <v>371</v>
      </c>
      <c r="B258" s="1" t="s">
        <v>349</v>
      </c>
      <c r="C258" s="1" t="s">
        <v>164</v>
      </c>
      <c r="D258" s="1" t="s">
        <v>98</v>
      </c>
      <c r="E258" s="1" t="s">
        <v>99</v>
      </c>
      <c r="G258" s="5" t="s">
        <v>101</v>
      </c>
      <c r="J258" s="23" t="str">
        <f aca="false">_xlfn.CONCAT($C$210,".",$C$251,".",C258)</f>
        <v>transmision_EM.sampleHolder.instruId</v>
      </c>
      <c r="N258" s="1" t="s">
        <v>163</v>
      </c>
    </row>
    <row r="259" customFormat="false" ht="12.8" hidden="false" customHeight="false" outlineLevel="0" collapsed="false">
      <c r="A259" s="1" t="s">
        <v>371</v>
      </c>
      <c r="B259" s="1" t="s">
        <v>349</v>
      </c>
      <c r="C259" s="1" t="s">
        <v>419</v>
      </c>
      <c r="D259" s="1" t="s">
        <v>98</v>
      </c>
      <c r="E259" s="1" t="s">
        <v>99</v>
      </c>
      <c r="G259" s="5" t="s">
        <v>101</v>
      </c>
      <c r="J259" s="23" t="str">
        <f aca="false">_xlfn.CONCAT($C$210,".",$C$251,".",C259)</f>
        <v>transmision_EM.sampleHolder.dedicated</v>
      </c>
      <c r="N259" s="1" t="s">
        <v>163</v>
      </c>
    </row>
    <row r="260" customFormat="false" ht="12.8" hidden="false" customHeight="false" outlineLevel="0" collapsed="false">
      <c r="A260" s="1" t="s">
        <v>371</v>
      </c>
      <c r="B260" s="1" t="s">
        <v>349</v>
      </c>
      <c r="C260" s="1" t="s">
        <v>107</v>
      </c>
      <c r="D260" s="1" t="s">
        <v>98</v>
      </c>
      <c r="E260" s="1" t="s">
        <v>99</v>
      </c>
      <c r="G260" s="5" t="s">
        <v>101</v>
      </c>
      <c r="J260" s="23" t="str">
        <f aca="false">_xlfn.CONCAT($C$210,".",$C$251,".",C260)</f>
        <v>transmision_EM.sampleHolder.title</v>
      </c>
      <c r="N260" s="1" t="s">
        <v>163</v>
      </c>
    </row>
    <row r="261" customFormat="false" ht="12.8" hidden="false" customHeight="false" outlineLevel="0" collapsed="false">
      <c r="A261" s="1" t="s">
        <v>371</v>
      </c>
      <c r="B261" s="1" t="s">
        <v>349</v>
      </c>
      <c r="C261" s="1" t="s">
        <v>420</v>
      </c>
      <c r="D261" s="1" t="s">
        <v>98</v>
      </c>
      <c r="E261" s="1" t="s">
        <v>99</v>
      </c>
      <c r="G261" s="5" t="s">
        <v>101</v>
      </c>
      <c r="J261" s="23" t="str">
        <f aca="false">_xlfn.CONCAT($C$210,".",$C$251,".",C261)</f>
        <v>transmision_EM.sampleHolder.operando</v>
      </c>
      <c r="N261" s="1" t="s">
        <v>163</v>
      </c>
    </row>
    <row r="262" customFormat="false" ht="12.8" hidden="false" customHeight="false" outlineLevel="0" collapsed="false">
      <c r="A262" s="1" t="s">
        <v>371</v>
      </c>
      <c r="B262" s="1" t="s">
        <v>349</v>
      </c>
      <c r="C262" s="1" t="s">
        <v>164</v>
      </c>
      <c r="D262" s="1" t="s">
        <v>98</v>
      </c>
      <c r="E262" s="1" t="s">
        <v>99</v>
      </c>
      <c r="G262" s="5" t="s">
        <v>101</v>
      </c>
      <c r="I262" s="23"/>
      <c r="J262" s="23" t="str">
        <f aca="false">_xlfn.CONCAT($C$210,".",$C$236,".",C262)</f>
        <v>transmision_EM.camera.instruId</v>
      </c>
      <c r="N262" s="1" t="s">
        <v>410</v>
      </c>
    </row>
    <row r="263" customFormat="false" ht="12.8" hidden="false" customHeight="false" outlineLevel="0" collapsed="false"/>
    <row r="264" customFormat="false" ht="12.8" hidden="false" customHeight="false" outlineLevel="0" collapsed="false">
      <c r="A264" s="14"/>
      <c r="B264" s="14"/>
      <c r="C264" s="14"/>
      <c r="D264" s="14"/>
      <c r="E264" s="14"/>
      <c r="F264" s="15"/>
      <c r="G264" s="16"/>
      <c r="H264" s="15"/>
      <c r="I264" s="15"/>
      <c r="J264" s="14"/>
      <c r="K264" s="15"/>
      <c r="L264" s="14"/>
      <c r="M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  <c r="EB264" s="14"/>
      <c r="EC264" s="14"/>
      <c r="ED264" s="14"/>
      <c r="EE264" s="14"/>
      <c r="EF264" s="14"/>
      <c r="EG264" s="14"/>
      <c r="EH264" s="14"/>
      <c r="EI264" s="14"/>
      <c r="EJ264" s="14"/>
      <c r="EK264" s="14"/>
      <c r="EL264" s="14"/>
      <c r="EM264" s="14"/>
      <c r="EN264" s="14"/>
      <c r="EO264" s="14"/>
      <c r="EP264" s="14"/>
      <c r="EQ264" s="14"/>
      <c r="ER264" s="14"/>
      <c r="ES264" s="14"/>
      <c r="ET264" s="14"/>
      <c r="EU264" s="14"/>
      <c r="EV264" s="14"/>
      <c r="EW264" s="14"/>
      <c r="EX264" s="14"/>
      <c r="EY264" s="14"/>
      <c r="EZ264" s="14"/>
      <c r="FA264" s="14"/>
      <c r="FB264" s="14"/>
      <c r="FC264" s="14"/>
      <c r="FD264" s="14"/>
      <c r="FE264" s="14"/>
      <c r="FF264" s="14"/>
      <c r="FG264" s="14"/>
      <c r="FH264" s="14"/>
      <c r="FI264" s="14"/>
      <c r="FJ264" s="14"/>
      <c r="FK264" s="14"/>
      <c r="FL264" s="14"/>
      <c r="FM264" s="14"/>
      <c r="FN264" s="14"/>
      <c r="FO264" s="14"/>
      <c r="FP264" s="14"/>
      <c r="FQ264" s="14"/>
      <c r="FR264" s="14"/>
      <c r="FS264" s="14"/>
      <c r="FT264" s="14"/>
      <c r="FU264" s="14"/>
      <c r="FV264" s="14"/>
      <c r="FW264" s="14"/>
      <c r="FX264" s="14"/>
      <c r="FY264" s="14"/>
      <c r="FZ264" s="14"/>
      <c r="GA264" s="14"/>
      <c r="GB264" s="14"/>
      <c r="GC264" s="14"/>
      <c r="GD264" s="14"/>
      <c r="GE264" s="14"/>
      <c r="GF264" s="14"/>
      <c r="GG264" s="14"/>
      <c r="GH264" s="14"/>
      <c r="GI264" s="14"/>
      <c r="GJ264" s="14"/>
      <c r="GK264" s="14"/>
      <c r="GL264" s="14"/>
      <c r="GM264" s="14"/>
      <c r="GN264" s="14"/>
      <c r="GO264" s="14"/>
      <c r="GP264" s="14"/>
      <c r="GQ264" s="14"/>
      <c r="GR264" s="14"/>
      <c r="GS264" s="14"/>
      <c r="GT264" s="14"/>
      <c r="GU264" s="14"/>
      <c r="GV264" s="14"/>
      <c r="GW264" s="14"/>
      <c r="GX264" s="14"/>
      <c r="GY264" s="14"/>
      <c r="GZ264" s="14"/>
      <c r="HA264" s="14"/>
      <c r="HB264" s="14"/>
      <c r="HC264" s="14"/>
      <c r="HD264" s="14"/>
      <c r="HE264" s="14"/>
      <c r="HF264" s="14"/>
      <c r="HG264" s="14"/>
      <c r="HH264" s="14"/>
      <c r="HI264" s="14"/>
      <c r="HJ264" s="14"/>
      <c r="HK264" s="14"/>
      <c r="HL264" s="14"/>
      <c r="HM264" s="14"/>
      <c r="HN264" s="14"/>
      <c r="HO264" s="14"/>
      <c r="HP264" s="14"/>
      <c r="HQ264" s="14"/>
      <c r="HR264" s="14"/>
      <c r="HS264" s="14"/>
      <c r="HT264" s="14"/>
      <c r="HU264" s="14"/>
      <c r="HV264" s="14"/>
      <c r="HW264" s="14"/>
      <c r="HX264" s="14"/>
      <c r="HY264" s="14"/>
      <c r="HZ264" s="14"/>
      <c r="IA264" s="14"/>
      <c r="IB264" s="14"/>
      <c r="IC264" s="14"/>
      <c r="ID264" s="14"/>
      <c r="IE264" s="14"/>
      <c r="IF264" s="14"/>
      <c r="IG264" s="14"/>
      <c r="IH264" s="14"/>
      <c r="II264" s="14"/>
      <c r="IJ264" s="14"/>
      <c r="IK264" s="14"/>
      <c r="IL264" s="14"/>
      <c r="IM264" s="14"/>
      <c r="IN264" s="14"/>
      <c r="IO264" s="14"/>
      <c r="IP264" s="14"/>
      <c r="IQ264" s="14"/>
      <c r="IR264" s="14"/>
      <c r="IS264" s="14"/>
      <c r="IT264" s="14"/>
      <c r="IU264" s="14"/>
      <c r="IV264" s="14"/>
      <c r="IW264" s="14"/>
      <c r="IX264" s="14"/>
      <c r="IY264" s="14"/>
      <c r="IZ264" s="14"/>
      <c r="JA264" s="14"/>
      <c r="JB264" s="14"/>
      <c r="JC264" s="14"/>
      <c r="JD264" s="14"/>
      <c r="JE264" s="14"/>
      <c r="JF264" s="14"/>
      <c r="JG264" s="14"/>
      <c r="JH264" s="14"/>
      <c r="JI264" s="14"/>
      <c r="JJ264" s="14"/>
      <c r="JK264" s="14"/>
      <c r="JL264" s="14"/>
      <c r="JM264" s="14"/>
      <c r="JN264" s="14"/>
      <c r="JO264" s="14"/>
      <c r="JP264" s="14"/>
      <c r="JQ264" s="14"/>
      <c r="JR264" s="14"/>
      <c r="JS264" s="14"/>
      <c r="JT264" s="14"/>
      <c r="JU264" s="14"/>
      <c r="JV264" s="14"/>
      <c r="JW264" s="14"/>
      <c r="JX264" s="14"/>
      <c r="JY264" s="14"/>
      <c r="JZ264" s="14"/>
      <c r="KA264" s="14"/>
      <c r="KB264" s="14"/>
      <c r="KC264" s="14"/>
      <c r="KD264" s="14"/>
      <c r="KE264" s="14"/>
      <c r="KF264" s="14"/>
      <c r="KG264" s="14"/>
      <c r="KH264" s="14"/>
      <c r="KI264" s="14"/>
      <c r="KJ264" s="14"/>
      <c r="KK264" s="14"/>
      <c r="KL264" s="14"/>
      <c r="KM264" s="14"/>
      <c r="KN264" s="14"/>
      <c r="KO264" s="14"/>
      <c r="KP264" s="14"/>
      <c r="KQ264" s="14"/>
      <c r="KR264" s="14"/>
      <c r="KS264" s="14"/>
      <c r="KT264" s="14"/>
      <c r="KU264" s="14"/>
      <c r="KV264" s="14"/>
      <c r="KW264" s="14"/>
      <c r="KX264" s="14"/>
      <c r="KY264" s="14"/>
      <c r="KZ264" s="14"/>
      <c r="LA264" s="14"/>
      <c r="LB264" s="14"/>
      <c r="LC264" s="14"/>
      <c r="LD264" s="14"/>
      <c r="LE264" s="14"/>
      <c r="LF264" s="14"/>
      <c r="LG264" s="14"/>
      <c r="LH264" s="14"/>
      <c r="LI264" s="14"/>
      <c r="LJ264" s="14"/>
      <c r="LK264" s="14"/>
      <c r="LL264" s="14"/>
      <c r="LM264" s="14"/>
      <c r="LN264" s="14"/>
      <c r="LO264" s="14"/>
      <c r="LP264" s="14"/>
      <c r="LQ264" s="14"/>
      <c r="LR264" s="14"/>
      <c r="LS264" s="14"/>
      <c r="LT264" s="14"/>
      <c r="LU264" s="14"/>
      <c r="LV264" s="14"/>
      <c r="LW264" s="14"/>
      <c r="LX264" s="14"/>
      <c r="LY264" s="14"/>
      <c r="LZ264" s="14"/>
      <c r="MA264" s="14"/>
      <c r="MB264" s="14"/>
      <c r="MC264" s="14"/>
      <c r="MD264" s="14"/>
      <c r="ME264" s="14"/>
      <c r="MF264" s="14"/>
      <c r="MG264" s="14"/>
      <c r="MH264" s="14"/>
      <c r="MI264" s="14"/>
      <c r="MJ264" s="14"/>
      <c r="MK264" s="14"/>
      <c r="ML264" s="14"/>
      <c r="MM264" s="14"/>
      <c r="MN264" s="14"/>
      <c r="MO264" s="14"/>
      <c r="MP264" s="14"/>
      <c r="MQ264" s="14"/>
      <c r="MR264" s="14"/>
      <c r="MS264" s="14"/>
      <c r="MT264" s="14"/>
      <c r="MU264" s="14"/>
      <c r="MV264" s="14"/>
      <c r="MW264" s="14"/>
      <c r="MX264" s="14"/>
      <c r="MY264" s="14"/>
      <c r="MZ264" s="14"/>
      <c r="NA264" s="14"/>
      <c r="NB264" s="14"/>
      <c r="NC264" s="14"/>
      <c r="ND264" s="14"/>
      <c r="NE264" s="14"/>
      <c r="NF264" s="14"/>
      <c r="NG264" s="14"/>
      <c r="NH264" s="14"/>
      <c r="NI264" s="14"/>
      <c r="NJ264" s="14"/>
      <c r="NK264" s="14"/>
      <c r="NL264" s="14"/>
      <c r="NM264" s="14"/>
      <c r="NN264" s="14"/>
      <c r="NO264" s="14"/>
      <c r="NP264" s="14"/>
      <c r="NQ264" s="14"/>
      <c r="NR264" s="14"/>
      <c r="NS264" s="14"/>
      <c r="NT264" s="14"/>
      <c r="NU264" s="14"/>
      <c r="NV264" s="14"/>
      <c r="NW264" s="14"/>
      <c r="NX264" s="14"/>
      <c r="NY264" s="14"/>
      <c r="NZ264" s="14"/>
      <c r="OA264" s="14"/>
      <c r="OB264" s="14"/>
      <c r="OC264" s="14"/>
      <c r="OD264" s="14"/>
      <c r="OE264" s="14"/>
      <c r="OF264" s="14"/>
      <c r="OG264" s="14"/>
      <c r="OH264" s="14"/>
      <c r="OI264" s="14"/>
      <c r="OJ264" s="14"/>
      <c r="OK264" s="14"/>
      <c r="OL264" s="14"/>
      <c r="OM264" s="14"/>
      <c r="ON264" s="14"/>
      <c r="OO264" s="14"/>
      <c r="OP264" s="14"/>
      <c r="OQ264" s="14"/>
      <c r="OR264" s="14"/>
      <c r="OS264" s="14"/>
      <c r="OT264" s="14"/>
      <c r="OU264" s="14"/>
      <c r="OV264" s="14"/>
      <c r="OW264" s="14"/>
      <c r="OX264" s="14"/>
      <c r="OY264" s="14"/>
      <c r="OZ264" s="14"/>
      <c r="PA264" s="14"/>
      <c r="PB264" s="14"/>
      <c r="PC264" s="14"/>
      <c r="PD264" s="14"/>
      <c r="PE264" s="14"/>
      <c r="PF264" s="14"/>
      <c r="PG264" s="14"/>
      <c r="PH264" s="14"/>
      <c r="PI264" s="14"/>
      <c r="PJ264" s="14"/>
      <c r="PK264" s="14"/>
      <c r="PL264" s="14"/>
      <c r="PM264" s="14"/>
      <c r="PN264" s="14"/>
      <c r="PO264" s="14"/>
      <c r="PP264" s="14"/>
      <c r="PQ264" s="14"/>
      <c r="PR264" s="14"/>
      <c r="PS264" s="14"/>
      <c r="PT264" s="14"/>
      <c r="PU264" s="14"/>
      <c r="PV264" s="14"/>
      <c r="PW264" s="14"/>
      <c r="PX264" s="14"/>
      <c r="PY264" s="14"/>
      <c r="PZ264" s="14"/>
      <c r="QA264" s="14"/>
      <c r="QB264" s="14"/>
      <c r="QC264" s="14"/>
      <c r="QD264" s="14"/>
      <c r="QE264" s="14"/>
      <c r="QF264" s="14"/>
      <c r="QG264" s="14"/>
      <c r="QH264" s="14"/>
      <c r="QI264" s="14"/>
      <c r="QJ264" s="14"/>
      <c r="QK264" s="14"/>
      <c r="QL264" s="14"/>
      <c r="QM264" s="14"/>
      <c r="QN264" s="14"/>
      <c r="QO264" s="14"/>
      <c r="QP264" s="14"/>
      <c r="QQ264" s="14"/>
      <c r="QR264" s="14"/>
      <c r="QS264" s="14"/>
      <c r="QT264" s="14"/>
      <c r="QU264" s="14"/>
      <c r="QV264" s="14"/>
      <c r="QW264" s="14"/>
      <c r="QX264" s="14"/>
      <c r="QY264" s="14"/>
      <c r="QZ264" s="14"/>
      <c r="RA264" s="14"/>
      <c r="RB264" s="14"/>
      <c r="RC264" s="14"/>
      <c r="RD264" s="14"/>
      <c r="RE264" s="14"/>
      <c r="RF264" s="14"/>
      <c r="RG264" s="14"/>
      <c r="RH264" s="14"/>
      <c r="RI264" s="14"/>
      <c r="RJ264" s="14"/>
      <c r="RK264" s="14"/>
      <c r="RL264" s="14"/>
      <c r="RM264" s="14"/>
      <c r="RN264" s="14"/>
      <c r="RO264" s="14"/>
      <c r="RP264" s="14"/>
      <c r="RQ264" s="14"/>
      <c r="RR264" s="14"/>
      <c r="RS264" s="14"/>
      <c r="RT264" s="14"/>
      <c r="RU264" s="14"/>
      <c r="RV264" s="14"/>
      <c r="RW264" s="14"/>
      <c r="RX264" s="14"/>
      <c r="RY264" s="14"/>
      <c r="RZ264" s="14"/>
      <c r="SA264" s="14"/>
      <c r="SB264" s="14"/>
      <c r="SC264" s="14"/>
      <c r="SD264" s="14"/>
      <c r="SE264" s="14"/>
      <c r="SF264" s="14"/>
      <c r="SG264" s="14"/>
      <c r="SH264" s="14"/>
      <c r="SI264" s="14"/>
      <c r="SJ264" s="14"/>
      <c r="SK264" s="14"/>
      <c r="SL264" s="14"/>
      <c r="SM264" s="14"/>
      <c r="SN264" s="14"/>
      <c r="SO264" s="14"/>
      <c r="SP264" s="14"/>
      <c r="SQ264" s="14"/>
      <c r="SR264" s="14"/>
      <c r="SS264" s="14"/>
      <c r="ST264" s="14"/>
      <c r="SU264" s="14"/>
      <c r="SV264" s="14"/>
      <c r="SW264" s="14"/>
      <c r="SX264" s="14"/>
      <c r="SY264" s="14"/>
      <c r="SZ264" s="14"/>
      <c r="TA264" s="14"/>
      <c r="TB264" s="14"/>
      <c r="TC264" s="14"/>
      <c r="TD264" s="14"/>
      <c r="TE264" s="14"/>
      <c r="TF264" s="14"/>
      <c r="TG264" s="14"/>
      <c r="TH264" s="14"/>
      <c r="TI264" s="14"/>
      <c r="TJ264" s="14"/>
      <c r="TK264" s="14"/>
      <c r="TL264" s="14"/>
      <c r="TM264" s="14"/>
      <c r="TN264" s="14"/>
      <c r="TO264" s="14"/>
      <c r="TP264" s="14"/>
      <c r="TQ264" s="14"/>
      <c r="TR264" s="14"/>
      <c r="TS264" s="14"/>
      <c r="TT264" s="14"/>
      <c r="TU264" s="14"/>
      <c r="TV264" s="14"/>
      <c r="TW264" s="14"/>
      <c r="TX264" s="14"/>
      <c r="TY264" s="14"/>
      <c r="TZ264" s="14"/>
      <c r="UA264" s="14"/>
      <c r="UB264" s="14"/>
      <c r="UC264" s="14"/>
      <c r="UD264" s="14"/>
      <c r="UE264" s="14"/>
      <c r="UF264" s="14"/>
      <c r="UG264" s="14"/>
      <c r="UH264" s="14"/>
      <c r="UI264" s="14"/>
      <c r="UJ264" s="14"/>
      <c r="UK264" s="14"/>
      <c r="UL264" s="14"/>
      <c r="UM264" s="14"/>
      <c r="UN264" s="14"/>
      <c r="UO264" s="14"/>
      <c r="UP264" s="14"/>
      <c r="UQ264" s="14"/>
      <c r="UR264" s="14"/>
      <c r="US264" s="14"/>
      <c r="UT264" s="14"/>
      <c r="UU264" s="14"/>
      <c r="UV264" s="14"/>
      <c r="UW264" s="14"/>
      <c r="UX264" s="14"/>
      <c r="UY264" s="14"/>
      <c r="UZ264" s="14"/>
      <c r="VA264" s="14"/>
      <c r="VB264" s="14"/>
      <c r="VC264" s="14"/>
      <c r="VD264" s="14"/>
      <c r="VE264" s="14"/>
      <c r="VF264" s="14"/>
      <c r="VG264" s="14"/>
      <c r="VH264" s="14"/>
      <c r="VI264" s="14"/>
      <c r="VJ264" s="14"/>
      <c r="VK264" s="14"/>
      <c r="VL264" s="14"/>
      <c r="VM264" s="14"/>
      <c r="VN264" s="14"/>
      <c r="VO264" s="14"/>
      <c r="VP264" s="14"/>
      <c r="VQ264" s="14"/>
      <c r="VR264" s="14"/>
      <c r="VS264" s="14"/>
      <c r="VT264" s="14"/>
      <c r="VU264" s="14"/>
      <c r="VV264" s="14"/>
      <c r="VW264" s="14"/>
      <c r="VX264" s="14"/>
      <c r="VY264" s="14"/>
      <c r="VZ264" s="14"/>
      <c r="WA264" s="14"/>
      <c r="WB264" s="14"/>
      <c r="WC264" s="14"/>
      <c r="WD264" s="14"/>
      <c r="WE264" s="14"/>
      <c r="WF264" s="14"/>
      <c r="WG264" s="14"/>
      <c r="WH264" s="14"/>
      <c r="WI264" s="14"/>
      <c r="WJ264" s="14"/>
      <c r="WK264" s="14"/>
      <c r="WL264" s="14"/>
      <c r="WM264" s="14"/>
      <c r="WN264" s="14"/>
      <c r="WO264" s="14"/>
      <c r="WP264" s="14"/>
      <c r="WQ264" s="14"/>
      <c r="WR264" s="14"/>
      <c r="WS264" s="14"/>
      <c r="WT264" s="14"/>
      <c r="WU264" s="14"/>
      <c r="WV264" s="14"/>
      <c r="WW264" s="14"/>
      <c r="WX264" s="14"/>
      <c r="WY264" s="14"/>
      <c r="WZ264" s="14"/>
      <c r="XA264" s="14"/>
      <c r="XB264" s="14"/>
      <c r="XC264" s="14"/>
      <c r="XD264" s="14"/>
      <c r="XE264" s="14"/>
      <c r="XF264" s="14"/>
      <c r="XG264" s="14"/>
      <c r="XH264" s="14"/>
      <c r="XI264" s="14"/>
      <c r="XJ264" s="14"/>
      <c r="XK264" s="14"/>
      <c r="XL264" s="14"/>
      <c r="XM264" s="14"/>
      <c r="XN264" s="14"/>
      <c r="XO264" s="14"/>
      <c r="XP264" s="14"/>
      <c r="XQ264" s="14"/>
      <c r="XR264" s="14"/>
      <c r="XS264" s="14"/>
      <c r="XT264" s="14"/>
      <c r="XU264" s="14"/>
      <c r="XV264" s="14"/>
      <c r="XW264" s="14"/>
      <c r="XX264" s="14"/>
      <c r="XY264" s="14"/>
      <c r="XZ264" s="14"/>
      <c r="YA264" s="14"/>
      <c r="YB264" s="14"/>
      <c r="YC264" s="14"/>
      <c r="YD264" s="14"/>
      <c r="YE264" s="14"/>
      <c r="YF264" s="14"/>
      <c r="YG264" s="14"/>
      <c r="YH264" s="14"/>
      <c r="YI264" s="14"/>
      <c r="YJ264" s="14"/>
      <c r="YK264" s="14"/>
      <c r="YL264" s="14"/>
      <c r="YM264" s="14"/>
      <c r="YN264" s="14"/>
      <c r="YO264" s="14"/>
      <c r="YP264" s="14"/>
      <c r="YQ264" s="14"/>
      <c r="YR264" s="14"/>
      <c r="YS264" s="14"/>
      <c r="YT264" s="14"/>
      <c r="YU264" s="14"/>
      <c r="YV264" s="14"/>
      <c r="YW264" s="14"/>
      <c r="YX264" s="14"/>
      <c r="YY264" s="14"/>
      <c r="YZ264" s="14"/>
      <c r="ZA264" s="14"/>
      <c r="ZB264" s="14"/>
      <c r="ZC264" s="14"/>
      <c r="ZD264" s="14"/>
      <c r="ZE264" s="14"/>
      <c r="ZF264" s="14"/>
      <c r="ZG264" s="14"/>
      <c r="ZH264" s="14"/>
      <c r="ZI264" s="14"/>
      <c r="ZJ264" s="14"/>
      <c r="ZK264" s="14"/>
      <c r="ZL264" s="14"/>
      <c r="ZM264" s="14"/>
      <c r="ZN264" s="14"/>
      <c r="ZO264" s="14"/>
      <c r="ZP264" s="14"/>
      <c r="ZQ264" s="14"/>
      <c r="ZR264" s="14"/>
      <c r="ZS264" s="14"/>
      <c r="ZT264" s="14"/>
      <c r="ZU264" s="14"/>
      <c r="ZV264" s="14"/>
      <c r="ZW264" s="14"/>
      <c r="ZX264" s="14"/>
      <c r="ZY264" s="14"/>
      <c r="ZZ264" s="14"/>
      <c r="AAA264" s="14"/>
      <c r="AAB264" s="14"/>
      <c r="AAC264" s="14"/>
      <c r="AAD264" s="14"/>
      <c r="AAE264" s="14"/>
      <c r="AAF264" s="14"/>
      <c r="AAG264" s="14"/>
      <c r="AAH264" s="14"/>
      <c r="AAI264" s="14"/>
      <c r="AAJ264" s="14"/>
      <c r="AAK264" s="14"/>
      <c r="AAL264" s="14"/>
      <c r="AAM264" s="14"/>
      <c r="AAN264" s="14"/>
      <c r="AAO264" s="14"/>
      <c r="AAP264" s="14"/>
      <c r="AAQ264" s="14"/>
      <c r="AAR264" s="14"/>
      <c r="AAS264" s="14"/>
      <c r="AAT264" s="14"/>
      <c r="AAU264" s="14"/>
      <c r="AAV264" s="14"/>
      <c r="AAW264" s="14"/>
      <c r="AAX264" s="14"/>
      <c r="AAY264" s="14"/>
      <c r="AAZ264" s="14"/>
      <c r="ABA264" s="14"/>
      <c r="ABB264" s="14"/>
      <c r="ABC264" s="14"/>
      <c r="ABD264" s="14"/>
      <c r="ABE264" s="14"/>
      <c r="ABF264" s="14"/>
      <c r="ABG264" s="14"/>
      <c r="ABH264" s="14"/>
      <c r="ABI264" s="14"/>
      <c r="ABJ264" s="14"/>
      <c r="ABK264" s="14"/>
      <c r="ABL264" s="14"/>
      <c r="ABM264" s="14"/>
      <c r="ABN264" s="14"/>
      <c r="ABO264" s="14"/>
      <c r="ABP264" s="14"/>
      <c r="ABQ264" s="14"/>
      <c r="ABR264" s="14"/>
      <c r="ABS264" s="14"/>
      <c r="ABT264" s="14"/>
      <c r="ABU264" s="14"/>
      <c r="ABV264" s="14"/>
      <c r="ABW264" s="14"/>
      <c r="ABX264" s="14"/>
      <c r="ABY264" s="14"/>
      <c r="ABZ264" s="14"/>
      <c r="ACA264" s="14"/>
      <c r="ACB264" s="14"/>
      <c r="ACC264" s="14"/>
      <c r="ACD264" s="14"/>
      <c r="ACE264" s="14"/>
      <c r="ACF264" s="14"/>
      <c r="ACG264" s="14"/>
      <c r="ACH264" s="14"/>
      <c r="ACI264" s="14"/>
      <c r="ACJ264" s="14"/>
      <c r="ACK264" s="14"/>
      <c r="ACL264" s="14"/>
      <c r="ACM264" s="14"/>
      <c r="ACN264" s="14"/>
      <c r="ACO264" s="14"/>
      <c r="ACP264" s="14"/>
      <c r="ACQ264" s="14"/>
      <c r="ACR264" s="14"/>
      <c r="ACS264" s="14"/>
      <c r="ACT264" s="14"/>
      <c r="ACU264" s="14"/>
      <c r="ACV264" s="14"/>
      <c r="ACW264" s="14"/>
      <c r="ACX264" s="14"/>
      <c r="ACY264" s="14"/>
      <c r="ACZ264" s="14"/>
      <c r="ADA264" s="14"/>
      <c r="ADB264" s="14"/>
      <c r="ADC264" s="14"/>
      <c r="ADD264" s="14"/>
      <c r="ADE264" s="14"/>
      <c r="ADF264" s="14"/>
      <c r="ADG264" s="14"/>
      <c r="ADH264" s="14"/>
      <c r="ADI264" s="14"/>
      <c r="ADJ264" s="14"/>
      <c r="ADK264" s="14"/>
      <c r="ADL264" s="14"/>
      <c r="ADM264" s="14"/>
      <c r="ADN264" s="14"/>
      <c r="ADO264" s="14"/>
      <c r="ADP264" s="14"/>
      <c r="ADQ264" s="14"/>
      <c r="ADR264" s="14"/>
      <c r="ADS264" s="14"/>
      <c r="ADT264" s="14"/>
      <c r="ADU264" s="14"/>
      <c r="ADV264" s="14"/>
      <c r="ADW264" s="14"/>
      <c r="ADX264" s="14"/>
      <c r="ADY264" s="14"/>
      <c r="ADZ264" s="14"/>
      <c r="AEA264" s="14"/>
      <c r="AEB264" s="14"/>
      <c r="AEC264" s="14"/>
      <c r="AED264" s="14"/>
      <c r="AEE264" s="14"/>
      <c r="AEF264" s="14"/>
      <c r="AEG264" s="14"/>
      <c r="AEH264" s="14"/>
      <c r="AEI264" s="14"/>
      <c r="AEJ264" s="14"/>
      <c r="AEK264" s="14"/>
      <c r="AEL264" s="14"/>
      <c r="AEM264" s="14"/>
      <c r="AEN264" s="14"/>
      <c r="AEO264" s="14"/>
      <c r="AEP264" s="14"/>
      <c r="AEQ264" s="14"/>
      <c r="AER264" s="14"/>
      <c r="AES264" s="14"/>
      <c r="AET264" s="14"/>
      <c r="AEU264" s="14"/>
      <c r="AEV264" s="14"/>
      <c r="AEW264" s="14"/>
      <c r="AEX264" s="14"/>
      <c r="AEY264" s="14"/>
      <c r="AEZ264" s="14"/>
      <c r="AFA264" s="14"/>
      <c r="AFB264" s="14"/>
      <c r="AFC264" s="14"/>
      <c r="AFD264" s="14"/>
      <c r="AFE264" s="14"/>
      <c r="AFF264" s="14"/>
      <c r="AFG264" s="14"/>
      <c r="AFH264" s="14"/>
      <c r="AFI264" s="14"/>
      <c r="AFJ264" s="14"/>
      <c r="AFK264" s="14"/>
      <c r="AFL264" s="14"/>
      <c r="AFM264" s="14"/>
      <c r="AFN264" s="14"/>
      <c r="AFO264" s="14"/>
      <c r="AFP264" s="14"/>
      <c r="AFQ264" s="14"/>
      <c r="AFR264" s="14"/>
      <c r="AFS264" s="14"/>
      <c r="AFT264" s="14"/>
      <c r="AFU264" s="14"/>
      <c r="AFV264" s="14"/>
      <c r="AFW264" s="14"/>
      <c r="AFX264" s="14"/>
      <c r="AFY264" s="14"/>
      <c r="AFZ264" s="14"/>
      <c r="AGA264" s="14"/>
      <c r="AGB264" s="14"/>
      <c r="AGC264" s="14"/>
      <c r="AGD264" s="14"/>
      <c r="AGE264" s="14"/>
      <c r="AGF264" s="14"/>
      <c r="AGG264" s="14"/>
      <c r="AGH264" s="14"/>
      <c r="AGI264" s="14"/>
      <c r="AGJ264" s="14"/>
      <c r="AGK264" s="14"/>
      <c r="AGL264" s="14"/>
      <c r="AGM264" s="14"/>
      <c r="AGN264" s="14"/>
      <c r="AGO264" s="14"/>
      <c r="AGP264" s="14"/>
      <c r="AGQ264" s="14"/>
      <c r="AGR264" s="14"/>
      <c r="AGS264" s="14"/>
      <c r="AGT264" s="14"/>
      <c r="AGU264" s="14"/>
      <c r="AGV264" s="14"/>
      <c r="AGW264" s="14"/>
      <c r="AGX264" s="14"/>
      <c r="AGY264" s="14"/>
      <c r="AGZ264" s="14"/>
      <c r="AHA264" s="14"/>
      <c r="AHB264" s="14"/>
      <c r="AHC264" s="14"/>
      <c r="AHD264" s="14"/>
      <c r="AHE264" s="14"/>
      <c r="AHF264" s="14"/>
      <c r="AHG264" s="14"/>
      <c r="AHH264" s="14"/>
      <c r="AHI264" s="14"/>
      <c r="AHJ264" s="14"/>
      <c r="AHK264" s="14"/>
      <c r="AHL264" s="14"/>
      <c r="AHM264" s="14"/>
      <c r="AHN264" s="14"/>
      <c r="AHO264" s="14"/>
      <c r="AHP264" s="14"/>
      <c r="AHQ264" s="14"/>
      <c r="AHR264" s="14"/>
      <c r="AHS264" s="14"/>
      <c r="AHT264" s="14"/>
      <c r="AHU264" s="14"/>
      <c r="AHV264" s="14"/>
      <c r="AHW264" s="14"/>
      <c r="AHX264" s="14"/>
      <c r="AHY264" s="14"/>
      <c r="AHZ264" s="14"/>
      <c r="AIA264" s="14"/>
      <c r="AIB264" s="14"/>
      <c r="AIC264" s="14"/>
      <c r="AID264" s="14"/>
      <c r="AIE264" s="14"/>
      <c r="AIF264" s="14"/>
      <c r="AIG264" s="14"/>
      <c r="AIH264" s="14"/>
      <c r="AII264" s="14"/>
      <c r="AIJ264" s="14"/>
      <c r="AIK264" s="14"/>
      <c r="AIL264" s="14"/>
      <c r="AIM264" s="14"/>
      <c r="AIN264" s="14"/>
      <c r="AIO264" s="14"/>
      <c r="AIP264" s="14"/>
      <c r="AIQ264" s="14"/>
      <c r="AIR264" s="14"/>
      <c r="AIS264" s="14"/>
      <c r="AIT264" s="14"/>
      <c r="AIU264" s="14"/>
      <c r="AIV264" s="14"/>
      <c r="AIW264" s="14"/>
      <c r="AIX264" s="14"/>
      <c r="AIY264" s="14"/>
      <c r="AIZ264" s="14"/>
      <c r="AJA264" s="14"/>
      <c r="AJB264" s="14"/>
      <c r="AJC264" s="14"/>
      <c r="AJD264" s="14"/>
      <c r="AJE264" s="14"/>
      <c r="AJF264" s="14"/>
      <c r="AJG264" s="14"/>
      <c r="AJH264" s="14"/>
      <c r="AJI264" s="14"/>
      <c r="AJJ264" s="14"/>
      <c r="AJK264" s="14"/>
      <c r="AJL264" s="14"/>
      <c r="AJM264" s="14"/>
      <c r="AJN264" s="14"/>
      <c r="AJO264" s="14"/>
      <c r="AJP264" s="14"/>
      <c r="AJQ264" s="14"/>
      <c r="AJR264" s="14"/>
      <c r="AJS264" s="14"/>
      <c r="AJT264" s="14"/>
      <c r="AJU264" s="14"/>
      <c r="AJV264" s="14"/>
      <c r="AJW264" s="14"/>
      <c r="AJX264" s="14"/>
      <c r="AJY264" s="14"/>
      <c r="AJZ264" s="14"/>
      <c r="AKA264" s="14"/>
      <c r="AKB264" s="14"/>
      <c r="AKC264" s="14"/>
      <c r="AKD264" s="14"/>
      <c r="AKE264" s="14"/>
      <c r="AKF264" s="14"/>
      <c r="AKG264" s="14"/>
      <c r="AKH264" s="14"/>
      <c r="AKI264" s="14"/>
      <c r="AKJ264" s="14"/>
      <c r="AKK264" s="14"/>
      <c r="AKL264" s="14"/>
      <c r="AKM264" s="14"/>
      <c r="AKN264" s="14"/>
      <c r="AKO264" s="14"/>
      <c r="AKP264" s="14"/>
      <c r="AKQ264" s="14"/>
      <c r="AKR264" s="14"/>
      <c r="AKS264" s="14"/>
      <c r="AKT264" s="14"/>
      <c r="AKU264" s="14"/>
      <c r="AKV264" s="14"/>
      <c r="AKW264" s="14"/>
      <c r="AKX264" s="14"/>
      <c r="AKY264" s="14"/>
      <c r="AKZ264" s="14"/>
      <c r="ALA264" s="14"/>
      <c r="ALB264" s="14"/>
      <c r="ALC264" s="14"/>
      <c r="ALD264" s="14"/>
      <c r="ALE264" s="14"/>
      <c r="ALF264" s="14"/>
      <c r="ALG264" s="14"/>
      <c r="ALH264" s="14"/>
      <c r="ALI264" s="14"/>
      <c r="ALJ264" s="14"/>
      <c r="ALK264" s="14"/>
      <c r="ALL264" s="14"/>
      <c r="ALM264" s="14"/>
      <c r="ALN264" s="14"/>
      <c r="ALO264" s="14"/>
      <c r="ALP264" s="14"/>
      <c r="ALQ264" s="14"/>
      <c r="ALR264" s="14"/>
      <c r="ALS264" s="14"/>
      <c r="ALT264" s="14"/>
      <c r="ALU264" s="14"/>
      <c r="ALV264" s="14"/>
      <c r="ALW264" s="14"/>
      <c r="ALX264" s="14"/>
      <c r="ALY264" s="14"/>
      <c r="ALZ264" s="14"/>
      <c r="AMA264" s="14"/>
      <c r="AMB264" s="14"/>
      <c r="AMC264" s="14"/>
      <c r="AMD264" s="14"/>
      <c r="AME264" s="14"/>
      <c r="AMF264" s="14"/>
      <c r="AMG264" s="14"/>
      <c r="AMH264" s="14"/>
      <c r="AMI264" s="14"/>
      <c r="AMJ264" s="14"/>
    </row>
    <row r="265" customFormat="false" ht="12.8" hidden="false" customHeight="false" outlineLevel="0" collapsed="false"/>
    <row r="266" customFormat="false" ht="12.8" hidden="false" customHeight="false" outlineLevel="0" collapsed="false">
      <c r="A266" s="1" t="s">
        <v>421</v>
      </c>
      <c r="B266" s="1" t="s">
        <v>96</v>
      </c>
      <c r="C266" s="1" t="s">
        <v>422</v>
      </c>
      <c r="D266" s="1" t="s">
        <v>423</v>
      </c>
      <c r="J266" s="23" t="str">
        <f aca="false">_xlfn.CONCAT($C$266)</f>
        <v>scanning_EM</v>
      </c>
      <c r="N266" s="1" t="s">
        <v>424</v>
      </c>
    </row>
    <row r="267" customFormat="false" ht="12.8" hidden="false" customHeight="false" outlineLevel="0" collapsed="false">
      <c r="A267" s="1" t="s">
        <v>421</v>
      </c>
      <c r="B267" s="1" t="s">
        <v>423</v>
      </c>
      <c r="C267" s="1" t="s">
        <v>217</v>
      </c>
      <c r="D267" s="1" t="s">
        <v>98</v>
      </c>
      <c r="E267" s="1" t="s">
        <v>99</v>
      </c>
      <c r="G267" s="5" t="s">
        <v>101</v>
      </c>
      <c r="J267" s="23" t="str">
        <f aca="false">_xlfn.CONCAT($C$266,".",C267)</f>
        <v>scanning_EM.source</v>
      </c>
      <c r="N267" s="1" t="s">
        <v>218</v>
      </c>
    </row>
    <row r="268" customFormat="false" ht="12.8" hidden="false" customHeight="false" outlineLevel="0" collapsed="false">
      <c r="A268" s="1" t="s">
        <v>421</v>
      </c>
      <c r="B268" s="1" t="s">
        <v>423</v>
      </c>
      <c r="C268" s="1" t="s">
        <v>80</v>
      </c>
      <c r="D268" s="1" t="s">
        <v>98</v>
      </c>
      <c r="E268" s="1" t="s">
        <v>99</v>
      </c>
      <c r="G268" s="5" t="s">
        <v>101</v>
      </c>
      <c r="J268" s="23" t="str">
        <f aca="false">_xlfn.CONCAT($C$266,".",C268)</f>
        <v>scanning_EM.type</v>
      </c>
      <c r="N268" s="1" t="s">
        <v>218</v>
      </c>
    </row>
    <row r="269" customFormat="false" ht="12.8" hidden="false" customHeight="false" outlineLevel="0" collapsed="false">
      <c r="A269" s="1" t="s">
        <v>421</v>
      </c>
      <c r="B269" s="1" t="s">
        <v>423</v>
      </c>
      <c r="C269" s="1" t="s">
        <v>146</v>
      </c>
      <c r="D269" s="1" t="s">
        <v>98</v>
      </c>
      <c r="E269" s="1" t="s">
        <v>99</v>
      </c>
      <c r="G269" s="5" t="s">
        <v>101</v>
      </c>
      <c r="J269" s="23" t="str">
        <f aca="false">_xlfn.CONCAT($C$266,".",C269)</f>
        <v>scanning_EM.configuration</v>
      </c>
      <c r="N269" s="1" t="s">
        <v>218</v>
      </c>
    </row>
    <row r="270" customFormat="false" ht="12.8" hidden="false" customHeight="false" outlineLevel="0" collapsed="false">
      <c r="A270" s="1" t="s">
        <v>421</v>
      </c>
      <c r="B270" s="1" t="s">
        <v>423</v>
      </c>
      <c r="C270" s="1" t="s">
        <v>425</v>
      </c>
      <c r="D270" s="1" t="s">
        <v>426</v>
      </c>
      <c r="E270" s="1" t="s">
        <v>99</v>
      </c>
      <c r="G270" s="5" t="s">
        <v>101</v>
      </c>
      <c r="J270" s="23" t="str">
        <f aca="false">_xlfn.CONCAT($C$266,".",C270)</f>
        <v>scanning_EM.voltageMin</v>
      </c>
      <c r="N270" s="1" t="s">
        <v>427</v>
      </c>
    </row>
    <row r="271" customFormat="false" ht="12.8" hidden="false" customHeight="false" outlineLevel="0" collapsed="false">
      <c r="A271" s="1" t="s">
        <v>421</v>
      </c>
      <c r="B271" s="1" t="s">
        <v>423</v>
      </c>
      <c r="C271" s="1" t="s">
        <v>428</v>
      </c>
      <c r="D271" s="1" t="s">
        <v>426</v>
      </c>
      <c r="E271" s="1" t="s">
        <v>99</v>
      </c>
      <c r="G271" s="5" t="s">
        <v>101</v>
      </c>
      <c r="J271" s="23" t="str">
        <f aca="false">_xlfn.CONCAT($C$266,".",C271)</f>
        <v>scanning_EM.voltageMax</v>
      </c>
      <c r="N271" s="1" t="s">
        <v>429</v>
      </c>
    </row>
    <row r="272" customFormat="false" ht="12.8" hidden="false" customHeight="false" outlineLevel="0" collapsed="false">
      <c r="A272" s="1" t="s">
        <v>421</v>
      </c>
      <c r="B272" s="1" t="s">
        <v>423</v>
      </c>
      <c r="C272" s="1" t="s">
        <v>430</v>
      </c>
      <c r="D272" s="1" t="s">
        <v>426</v>
      </c>
      <c r="E272" s="1" t="s">
        <v>99</v>
      </c>
      <c r="G272" s="5" t="s">
        <v>101</v>
      </c>
      <c r="J272" s="23" t="str">
        <f aca="false">_xlfn.CONCAT($C$266,".",C272)</f>
        <v>scanning_EM.voltageResolutionMaxLT</v>
      </c>
      <c r="N272" s="1" t="s">
        <v>427</v>
      </c>
    </row>
    <row r="273" customFormat="false" ht="12.8" hidden="false" customHeight="false" outlineLevel="0" collapsed="false">
      <c r="A273" s="1" t="s">
        <v>421</v>
      </c>
      <c r="B273" s="1" t="s">
        <v>423</v>
      </c>
      <c r="C273" s="1" t="s">
        <v>431</v>
      </c>
      <c r="D273" s="1" t="s">
        <v>426</v>
      </c>
      <c r="E273" s="1" t="s">
        <v>99</v>
      </c>
      <c r="G273" s="5" t="s">
        <v>101</v>
      </c>
      <c r="J273" s="23" t="str">
        <f aca="false">_xlfn.CONCAT($C$266,".",C273)</f>
        <v>scanning_EM.voltageResolutionMaxHT</v>
      </c>
      <c r="N273" s="1" t="s">
        <v>429</v>
      </c>
    </row>
    <row r="274" customFormat="false" ht="12.8" hidden="false" customHeight="false" outlineLevel="0" collapsed="false">
      <c r="A274" s="1" t="s">
        <v>421</v>
      </c>
      <c r="B274" s="1" t="s">
        <v>423</v>
      </c>
      <c r="C274" s="1" t="s">
        <v>432</v>
      </c>
      <c r="D274" s="1" t="s">
        <v>426</v>
      </c>
      <c r="E274" s="1" t="s">
        <v>99</v>
      </c>
      <c r="G274" s="5" t="s">
        <v>101</v>
      </c>
      <c r="J274" s="23" t="str">
        <f aca="false">_xlfn.CONCAT($C$266,".",C274)</f>
        <v>scanning_EM.resolutionMaxLT</v>
      </c>
      <c r="N274" s="1" t="s">
        <v>433</v>
      </c>
    </row>
    <row r="275" customFormat="false" ht="12.8" hidden="false" customHeight="false" outlineLevel="0" collapsed="false">
      <c r="A275" s="1" t="s">
        <v>421</v>
      </c>
      <c r="B275" s="1" t="s">
        <v>423</v>
      </c>
      <c r="C275" s="1" t="s">
        <v>434</v>
      </c>
      <c r="D275" s="1" t="s">
        <v>426</v>
      </c>
      <c r="E275" s="1" t="s">
        <v>99</v>
      </c>
      <c r="G275" s="5" t="s">
        <v>101</v>
      </c>
      <c r="J275" s="23" t="str">
        <f aca="false">_xlfn.CONCAT($C$266,".",C275)</f>
        <v>scanning_EM.resolutionMaxHT</v>
      </c>
      <c r="N275" s="1" t="s">
        <v>433</v>
      </c>
    </row>
    <row r="276" customFormat="false" ht="12.8" hidden="false" customHeight="false" outlineLevel="0" collapsed="false">
      <c r="A276" s="1" t="s">
        <v>421</v>
      </c>
      <c r="B276" s="1" t="s">
        <v>423</v>
      </c>
      <c r="C276" s="1" t="s">
        <v>435</v>
      </c>
      <c r="D276" s="1" t="s">
        <v>426</v>
      </c>
      <c r="E276" s="1" t="s">
        <v>99</v>
      </c>
      <c r="G276" s="5" t="s">
        <v>101</v>
      </c>
      <c r="J276" s="23" t="str">
        <f aca="false">_xlfn.CONCAT($C$266,".",C276)</f>
        <v>scanning_EM.oneKvResolution</v>
      </c>
      <c r="N276" s="1" t="s">
        <v>433</v>
      </c>
    </row>
    <row r="277" customFormat="false" ht="12.8" hidden="false" customHeight="false" outlineLevel="0" collapsed="false">
      <c r="A277" s="1" t="s">
        <v>421</v>
      </c>
      <c r="B277" s="1" t="s">
        <v>423</v>
      </c>
      <c r="C277" s="1" t="s">
        <v>436</v>
      </c>
      <c r="D277" s="1" t="s">
        <v>98</v>
      </c>
      <c r="E277" s="1" t="s">
        <v>99</v>
      </c>
      <c r="G277" s="5" t="s">
        <v>101</v>
      </c>
      <c r="J277" s="23" t="str">
        <f aca="false">_xlfn.CONCAT($C$266,".",C277)</f>
        <v>scanning_EM.imagingMode</v>
      </c>
      <c r="N277" s="1" t="s">
        <v>437</v>
      </c>
    </row>
    <row r="278" customFormat="false" ht="12.8" hidden="false" customHeight="false" outlineLevel="0" collapsed="false">
      <c r="A278" s="1" t="s">
        <v>421</v>
      </c>
      <c r="B278" s="1" t="s">
        <v>423</v>
      </c>
      <c r="C278" s="1" t="s">
        <v>438</v>
      </c>
      <c r="D278" s="1" t="s">
        <v>98</v>
      </c>
      <c r="E278" s="1" t="s">
        <v>99</v>
      </c>
      <c r="G278" s="5" t="s">
        <v>101</v>
      </c>
      <c r="J278" s="23" t="str">
        <f aca="false">_xlfn.CONCAT($C$266,".",C278)</f>
        <v>scanning_EM.hvDetector</v>
      </c>
      <c r="N278" s="1" t="s">
        <v>439</v>
      </c>
    </row>
    <row r="279" customFormat="false" ht="12.8" hidden="false" customHeight="false" outlineLevel="0" collapsed="false">
      <c r="A279" s="1" t="s">
        <v>421</v>
      </c>
      <c r="B279" s="1" t="s">
        <v>423</v>
      </c>
      <c r="C279" s="1" t="s">
        <v>440</v>
      </c>
      <c r="D279" s="1" t="s">
        <v>98</v>
      </c>
      <c r="E279" s="1" t="s">
        <v>99</v>
      </c>
      <c r="G279" s="5" t="s">
        <v>101</v>
      </c>
      <c r="J279" s="23" t="str">
        <f aca="false">_xlfn.CONCAT($C$266,".",C279)</f>
        <v>scanning_EM.cpDetector</v>
      </c>
      <c r="N279" s="1" t="s">
        <v>439</v>
      </c>
    </row>
    <row r="280" customFormat="false" ht="12.8" hidden="false" customHeight="false" outlineLevel="0" collapsed="false">
      <c r="A280" s="1" t="s">
        <v>421</v>
      </c>
      <c r="B280" s="1" t="s">
        <v>423</v>
      </c>
      <c r="C280" s="1" t="s">
        <v>441</v>
      </c>
      <c r="D280" s="1" t="s">
        <v>98</v>
      </c>
      <c r="E280" s="1" t="s">
        <v>99</v>
      </c>
      <c r="G280" s="5" t="s">
        <v>101</v>
      </c>
      <c r="J280" s="23" t="str">
        <f aca="false">_xlfn.CONCAT($C$266,".",C280)</f>
        <v>scanning_EM.chemAnalysis</v>
      </c>
      <c r="N280" s="1" t="s">
        <v>442</v>
      </c>
    </row>
    <row r="281" customFormat="false" ht="12.8" hidden="false" customHeight="false" outlineLevel="0" collapsed="false">
      <c r="A281" s="1" t="s">
        <v>421</v>
      </c>
      <c r="B281" s="1" t="s">
        <v>423</v>
      </c>
      <c r="C281" s="1" t="s">
        <v>332</v>
      </c>
      <c r="D281" s="1" t="s">
        <v>98</v>
      </c>
      <c r="E281" s="1" t="s">
        <v>99</v>
      </c>
      <c r="G281" s="5" t="s">
        <v>101</v>
      </c>
      <c r="J281" s="23" t="str">
        <f aca="false">_xlfn.CONCAT($C$266,".",C281)</f>
        <v>scanning_EM.accessories</v>
      </c>
      <c r="N281" s="1" t="s">
        <v>442</v>
      </c>
    </row>
    <row r="282" customFormat="false" ht="12.8" hidden="false" customHeight="false" outlineLevel="0" collapsed="false">
      <c r="A282" s="1" t="s">
        <v>421</v>
      </c>
      <c r="B282" s="1" t="s">
        <v>423</v>
      </c>
      <c r="C282" s="1" t="s">
        <v>443</v>
      </c>
      <c r="D282" s="1" t="s">
        <v>98</v>
      </c>
      <c r="E282" s="1" t="s">
        <v>99</v>
      </c>
      <c r="G282" s="5" t="s">
        <v>101</v>
      </c>
      <c r="J282" s="23" t="str">
        <f aca="false">_xlfn.CONCAT($C$266,".",C282)</f>
        <v>scanning_EM.cryoPreparationChamber</v>
      </c>
      <c r="N282" s="1" t="s">
        <v>442</v>
      </c>
    </row>
    <row r="283" customFormat="false" ht="12.8" hidden="false" customHeight="false" outlineLevel="0" collapsed="false"/>
    <row r="284" customFormat="false" ht="12.8" hidden="false" customHeight="false" outlineLevel="0" collapsed="false">
      <c r="A284" s="1" t="s">
        <v>421</v>
      </c>
      <c r="B284" s="1" t="s">
        <v>423</v>
      </c>
      <c r="C284" s="1" t="s">
        <v>402</v>
      </c>
      <c r="D284" s="1" t="s">
        <v>403</v>
      </c>
      <c r="J284" s="23" t="str">
        <f aca="false">_xlfn.CONCAT($C$266,".",$C$284)</f>
        <v>scanning_EM.camera</v>
      </c>
      <c r="N284" s="1" t="s">
        <v>403</v>
      </c>
    </row>
    <row r="285" customFormat="false" ht="12.8" hidden="false" customHeight="false" outlineLevel="0" collapsed="false">
      <c r="A285" s="1" t="s">
        <v>444</v>
      </c>
      <c r="B285" s="1" t="s">
        <v>403</v>
      </c>
      <c r="C285" s="1" t="s">
        <v>110</v>
      </c>
      <c r="D285" s="1" t="s">
        <v>98</v>
      </c>
      <c r="E285" s="1" t="s">
        <v>99</v>
      </c>
      <c r="G285" s="5" t="s">
        <v>101</v>
      </c>
      <c r="J285" s="23" t="str">
        <f aca="false">_xlfn.CONCAT($C$266,".",$C$284,".",C285)</f>
        <v>scanning_EM.camera.manufacturer</v>
      </c>
      <c r="N285" s="1" t="s">
        <v>112</v>
      </c>
    </row>
    <row r="286" customFormat="false" ht="12.8" hidden="false" customHeight="false" outlineLevel="0" collapsed="false">
      <c r="A286" s="1" t="s">
        <v>444</v>
      </c>
      <c r="B286" s="1" t="s">
        <v>403</v>
      </c>
      <c r="C286" s="1" t="s">
        <v>80</v>
      </c>
      <c r="D286" s="1" t="s">
        <v>98</v>
      </c>
      <c r="E286" s="1" t="s">
        <v>99</v>
      </c>
      <c r="G286" s="5" t="s">
        <v>101</v>
      </c>
      <c r="J286" s="23" t="str">
        <f aca="false">_xlfn.CONCAT($C$266,".",$C$284,".",C286)</f>
        <v>scanning_EM.camera.type</v>
      </c>
      <c r="N286" s="1" t="s">
        <v>170</v>
      </c>
    </row>
    <row r="287" customFormat="false" ht="12.8" hidden="false" customHeight="false" outlineLevel="0" collapsed="false">
      <c r="A287" s="1" t="s">
        <v>444</v>
      </c>
      <c r="B287" s="1" t="s">
        <v>403</v>
      </c>
      <c r="C287" s="1" t="s">
        <v>97</v>
      </c>
      <c r="D287" s="1" t="s">
        <v>98</v>
      </c>
      <c r="E287" s="1" t="s">
        <v>99</v>
      </c>
      <c r="G287" s="5" t="s">
        <v>101</v>
      </c>
      <c r="J287" s="23" t="str">
        <f aca="false">_xlfn.CONCAT($C$266,".",$C$284,".",C287)</f>
        <v>scanning_EM.camera.id</v>
      </c>
      <c r="N287" s="1" t="s">
        <v>170</v>
      </c>
    </row>
    <row r="288" customFormat="false" ht="12.8" hidden="false" customHeight="false" outlineLevel="0" collapsed="false"/>
    <row r="289" customFormat="false" ht="12.8" hidden="false" customHeight="false" outlineLevel="0" collapsed="false">
      <c r="A289" s="1" t="s">
        <v>421</v>
      </c>
      <c r="B289" s="1" t="s">
        <v>423</v>
      </c>
      <c r="C289" s="1" t="s">
        <v>415</v>
      </c>
      <c r="D289" s="1" t="s">
        <v>445</v>
      </c>
      <c r="J289" s="23" t="str">
        <f aca="false">_xlfn.CONCAT($C$266,".",$C$289)</f>
        <v>scanning_EM.inSitu</v>
      </c>
    </row>
    <row r="290" customFormat="false" ht="12.8" hidden="false" customHeight="false" outlineLevel="0" collapsed="false">
      <c r="A290" s="1" t="s">
        <v>444</v>
      </c>
      <c r="B290" s="1" t="s">
        <v>445</v>
      </c>
      <c r="C290" s="1" t="s">
        <v>110</v>
      </c>
      <c r="D290" s="1" t="s">
        <v>98</v>
      </c>
      <c r="E290" s="1" t="s">
        <v>99</v>
      </c>
      <c r="G290" s="5" t="s">
        <v>101</v>
      </c>
      <c r="J290" s="23" t="str">
        <f aca="false">_xlfn.CONCAT($C$266,".",$C$289,".",C290)</f>
        <v>scanning_EM.inSitu.manufacturer</v>
      </c>
      <c r="N290" s="1" t="s">
        <v>112</v>
      </c>
    </row>
    <row r="291" customFormat="false" ht="12.8" hidden="false" customHeight="false" outlineLevel="0" collapsed="false">
      <c r="A291" s="1" t="s">
        <v>444</v>
      </c>
      <c r="B291" s="1" t="s">
        <v>445</v>
      </c>
      <c r="C291" s="1" t="s">
        <v>80</v>
      </c>
      <c r="D291" s="1" t="s">
        <v>98</v>
      </c>
      <c r="E291" s="1" t="s">
        <v>99</v>
      </c>
      <c r="G291" s="5" t="s">
        <v>101</v>
      </c>
      <c r="J291" s="23" t="str">
        <f aca="false">_xlfn.CONCAT($C$266,".",$C$289,".",C291)</f>
        <v>scanning_EM.inSitu.type</v>
      </c>
      <c r="N291" s="1" t="s">
        <v>170</v>
      </c>
    </row>
    <row r="292" customFormat="false" ht="12.8" hidden="false" customHeight="false" outlineLevel="0" collapsed="false">
      <c r="A292" s="1" t="s">
        <v>444</v>
      </c>
      <c r="B292" s="1" t="s">
        <v>445</v>
      </c>
      <c r="C292" s="1" t="s">
        <v>97</v>
      </c>
      <c r="D292" s="1" t="s">
        <v>98</v>
      </c>
      <c r="E292" s="1" t="s">
        <v>99</v>
      </c>
      <c r="G292" s="5" t="s">
        <v>101</v>
      </c>
      <c r="J292" s="23" t="str">
        <f aca="false">_xlfn.CONCAT($C$266,".",$C$289,".",C292)</f>
        <v>scanning_EM.inSitu.id</v>
      </c>
      <c r="N292" s="1" t="s">
        <v>170</v>
      </c>
    </row>
    <row r="293" customFormat="false" ht="12.8" hidden="false" customHeight="false" outlineLevel="0" collapsed="false">
      <c r="A293" s="1" t="s">
        <v>444</v>
      </c>
      <c r="B293" s="1" t="s">
        <v>445</v>
      </c>
      <c r="C293" s="1" t="s">
        <v>107</v>
      </c>
      <c r="D293" s="1" t="s">
        <v>98</v>
      </c>
      <c r="E293" s="1" t="s">
        <v>99</v>
      </c>
      <c r="G293" s="5" t="s">
        <v>101</v>
      </c>
      <c r="J293" s="23" t="str">
        <f aca="false">_xlfn.CONCAT($C$266,".",$C$289,".",C293)</f>
        <v>scanning_EM.inSitu.title</v>
      </c>
      <c r="N293" s="1" t="s">
        <v>170</v>
      </c>
    </row>
    <row r="294" customFormat="false" ht="12.8" hidden="false" customHeight="false" outlineLevel="0" collapsed="false">
      <c r="A294" s="1" t="s">
        <v>444</v>
      </c>
      <c r="B294" s="1" t="s">
        <v>445</v>
      </c>
      <c r="C294" s="1" t="s">
        <v>446</v>
      </c>
      <c r="D294" s="1" t="s">
        <v>136</v>
      </c>
      <c r="E294" s="1" t="s">
        <v>99</v>
      </c>
      <c r="G294" s="5" t="s">
        <v>101</v>
      </c>
      <c r="J294" s="23" t="str">
        <f aca="false">_xlfn.CONCAT($C$266,".",$C$289,".",C294)</f>
        <v>scanning_EM.inSitu.csMinTemp</v>
      </c>
      <c r="N294" s="1" t="s">
        <v>180</v>
      </c>
    </row>
    <row r="295" customFormat="false" ht="12.8" hidden="false" customHeight="false" outlineLevel="0" collapsed="false">
      <c r="A295" s="1" t="s">
        <v>444</v>
      </c>
      <c r="B295" s="1" t="s">
        <v>445</v>
      </c>
      <c r="C295" s="1" t="s">
        <v>447</v>
      </c>
      <c r="D295" s="1" t="s">
        <v>136</v>
      </c>
      <c r="E295" s="1" t="s">
        <v>99</v>
      </c>
      <c r="G295" s="5" t="s">
        <v>101</v>
      </c>
      <c r="J295" s="23" t="str">
        <f aca="false">_xlfn.CONCAT($C$266,".",$C$289,".",C295)</f>
        <v>scanning_EM.inSitu.csMaxTemp</v>
      </c>
      <c r="N295" s="1" t="s">
        <v>182</v>
      </c>
    </row>
    <row r="296" customFormat="false" ht="12.8" hidden="false" customHeight="false" outlineLevel="0" collapsed="false">
      <c r="A296" s="1" t="s">
        <v>444</v>
      </c>
      <c r="B296" s="1" t="s">
        <v>445</v>
      </c>
      <c r="C296" s="1" t="s">
        <v>448</v>
      </c>
      <c r="D296" s="1" t="s">
        <v>136</v>
      </c>
      <c r="E296" s="1" t="s">
        <v>99</v>
      </c>
      <c r="G296" s="5" t="s">
        <v>101</v>
      </c>
      <c r="J296" s="23" t="str">
        <f aca="false">_xlfn.CONCAT($C$266,".",$C$289,".",C296)</f>
        <v>scanning_EM.inSitu.htsMinTemp</v>
      </c>
      <c r="N296" s="1" t="s">
        <v>180</v>
      </c>
    </row>
    <row r="297" customFormat="false" ht="12.8" hidden="false" customHeight="false" outlineLevel="0" collapsed="false">
      <c r="A297" s="1" t="s">
        <v>444</v>
      </c>
      <c r="B297" s="1" t="s">
        <v>445</v>
      </c>
      <c r="C297" s="1" t="s">
        <v>449</v>
      </c>
      <c r="D297" s="1" t="s">
        <v>136</v>
      </c>
      <c r="E297" s="1" t="s">
        <v>99</v>
      </c>
      <c r="G297" s="5" t="s">
        <v>101</v>
      </c>
      <c r="J297" s="23" t="str">
        <f aca="false">_xlfn.CONCAT($C$266,".",$C$289,".",C297)</f>
        <v>scanning_EM.inSitu.htsMaxTemp</v>
      </c>
      <c r="N297" s="1" t="s">
        <v>182</v>
      </c>
    </row>
    <row r="298" customFormat="false" ht="12.8" hidden="false" customHeight="false" outlineLevel="0" collapsed="false">
      <c r="A298" s="1" t="s">
        <v>421</v>
      </c>
      <c r="B298" s="1" t="s">
        <v>445</v>
      </c>
      <c r="C298" s="1" t="s">
        <v>162</v>
      </c>
      <c r="D298" s="1" t="s">
        <v>98</v>
      </c>
      <c r="E298" s="1" t="s">
        <v>99</v>
      </c>
      <c r="G298" s="5" t="s">
        <v>101</v>
      </c>
      <c r="J298" s="23" t="str">
        <f aca="false">_xlfn.CONCAT($C$266,".",$C$289,".",C298)</f>
        <v>scanning_EM.inSitu.options</v>
      </c>
      <c r="N298" s="1" t="s">
        <v>442</v>
      </c>
    </row>
    <row r="299" customFormat="false" ht="12.8" hidden="false" customHeight="false" outlineLevel="0" collapsed="false"/>
    <row r="300" customFormat="false" ht="12.8" hidden="false" customHeight="false" outlineLevel="0" collapsed="false">
      <c r="A300" s="14"/>
      <c r="B300" s="14"/>
      <c r="C300" s="14"/>
      <c r="D300" s="14"/>
      <c r="E300" s="14"/>
      <c r="F300" s="15"/>
      <c r="G300" s="16"/>
      <c r="H300" s="15"/>
      <c r="I300" s="15"/>
      <c r="J300" s="14"/>
      <c r="K300" s="15"/>
      <c r="L300" s="14"/>
      <c r="M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  <c r="EE300" s="14"/>
      <c r="EF300" s="14"/>
      <c r="EG300" s="14"/>
      <c r="EH300" s="14"/>
      <c r="EI300" s="14"/>
      <c r="EJ300" s="14"/>
      <c r="EK300" s="14"/>
      <c r="EL300" s="14"/>
      <c r="EM300" s="14"/>
      <c r="EN300" s="14"/>
      <c r="EO300" s="14"/>
      <c r="EP300" s="14"/>
      <c r="EQ300" s="14"/>
      <c r="ER300" s="14"/>
      <c r="ES300" s="14"/>
      <c r="ET300" s="14"/>
      <c r="EU300" s="14"/>
      <c r="EV300" s="14"/>
      <c r="EW300" s="14"/>
      <c r="EX300" s="14"/>
      <c r="EY300" s="14"/>
      <c r="EZ300" s="14"/>
      <c r="FA300" s="14"/>
      <c r="FB300" s="14"/>
      <c r="FC300" s="14"/>
      <c r="FD300" s="14"/>
      <c r="FE300" s="14"/>
      <c r="FF300" s="14"/>
      <c r="FG300" s="14"/>
      <c r="FH300" s="14"/>
      <c r="FI300" s="14"/>
      <c r="FJ300" s="14"/>
      <c r="FK300" s="14"/>
      <c r="FL300" s="14"/>
      <c r="FM300" s="14"/>
      <c r="FN300" s="14"/>
      <c r="FO300" s="14"/>
      <c r="FP300" s="14"/>
      <c r="FQ300" s="14"/>
      <c r="FR300" s="14"/>
      <c r="FS300" s="14"/>
      <c r="FT300" s="14"/>
      <c r="FU300" s="14"/>
      <c r="FV300" s="14"/>
      <c r="FW300" s="14"/>
      <c r="FX300" s="14"/>
      <c r="FY300" s="14"/>
      <c r="FZ300" s="14"/>
      <c r="GA300" s="14"/>
      <c r="GB300" s="14"/>
      <c r="GC300" s="14"/>
      <c r="GD300" s="14"/>
      <c r="GE300" s="14"/>
      <c r="GF300" s="14"/>
      <c r="GG300" s="14"/>
      <c r="GH300" s="14"/>
      <c r="GI300" s="14"/>
      <c r="GJ300" s="14"/>
      <c r="GK300" s="14"/>
      <c r="GL300" s="14"/>
      <c r="GM300" s="14"/>
      <c r="GN300" s="14"/>
      <c r="GO300" s="14"/>
      <c r="GP300" s="14"/>
      <c r="GQ300" s="14"/>
      <c r="GR300" s="14"/>
      <c r="GS300" s="14"/>
      <c r="GT300" s="14"/>
      <c r="GU300" s="14"/>
      <c r="GV300" s="14"/>
      <c r="GW300" s="14"/>
      <c r="GX300" s="14"/>
      <c r="GY300" s="14"/>
      <c r="GZ300" s="14"/>
      <c r="HA300" s="14"/>
      <c r="HB300" s="14"/>
      <c r="HC300" s="14"/>
      <c r="HD300" s="14"/>
      <c r="HE300" s="14"/>
      <c r="HF300" s="14"/>
      <c r="HG300" s="14"/>
      <c r="HH300" s="14"/>
      <c r="HI300" s="14"/>
      <c r="HJ300" s="14"/>
      <c r="HK300" s="14"/>
      <c r="HL300" s="14"/>
      <c r="HM300" s="14"/>
      <c r="HN300" s="14"/>
      <c r="HO300" s="14"/>
      <c r="HP300" s="14"/>
      <c r="HQ300" s="14"/>
      <c r="HR300" s="14"/>
      <c r="HS300" s="14"/>
      <c r="HT300" s="14"/>
      <c r="HU300" s="14"/>
      <c r="HV300" s="14"/>
      <c r="HW300" s="14"/>
      <c r="HX300" s="14"/>
      <c r="HY300" s="14"/>
      <c r="HZ300" s="14"/>
      <c r="IA300" s="14"/>
      <c r="IB300" s="14"/>
      <c r="IC300" s="14"/>
      <c r="ID300" s="14"/>
      <c r="IE300" s="14"/>
      <c r="IF300" s="14"/>
      <c r="IG300" s="14"/>
      <c r="IH300" s="14"/>
      <c r="II300" s="14"/>
      <c r="IJ300" s="14"/>
      <c r="IK300" s="14"/>
      <c r="IL300" s="14"/>
      <c r="IM300" s="14"/>
      <c r="IN300" s="14"/>
      <c r="IO300" s="14"/>
      <c r="IP300" s="14"/>
      <c r="IQ300" s="14"/>
      <c r="IR300" s="14"/>
      <c r="IS300" s="14"/>
      <c r="IT300" s="14"/>
      <c r="IU300" s="14"/>
      <c r="IV300" s="14"/>
      <c r="IW300" s="14"/>
      <c r="IX300" s="14"/>
      <c r="IY300" s="14"/>
      <c r="IZ300" s="14"/>
      <c r="JA300" s="14"/>
      <c r="JB300" s="14"/>
      <c r="JC300" s="14"/>
      <c r="JD300" s="14"/>
      <c r="JE300" s="14"/>
      <c r="JF300" s="14"/>
      <c r="JG300" s="14"/>
      <c r="JH300" s="14"/>
      <c r="JI300" s="14"/>
      <c r="JJ300" s="14"/>
      <c r="JK300" s="14"/>
      <c r="JL300" s="14"/>
      <c r="JM300" s="14"/>
      <c r="JN300" s="14"/>
      <c r="JO300" s="14"/>
      <c r="JP300" s="14"/>
      <c r="JQ300" s="14"/>
      <c r="JR300" s="14"/>
      <c r="JS300" s="14"/>
      <c r="JT300" s="14"/>
      <c r="JU300" s="14"/>
      <c r="JV300" s="14"/>
      <c r="JW300" s="14"/>
      <c r="JX300" s="14"/>
      <c r="JY300" s="14"/>
      <c r="JZ300" s="14"/>
      <c r="KA300" s="14"/>
      <c r="KB300" s="14"/>
      <c r="KC300" s="14"/>
      <c r="KD300" s="14"/>
      <c r="KE300" s="14"/>
      <c r="KF300" s="14"/>
      <c r="KG300" s="14"/>
      <c r="KH300" s="14"/>
      <c r="KI300" s="14"/>
      <c r="KJ300" s="14"/>
      <c r="KK300" s="14"/>
      <c r="KL300" s="14"/>
      <c r="KM300" s="14"/>
      <c r="KN300" s="14"/>
      <c r="KO300" s="14"/>
      <c r="KP300" s="14"/>
      <c r="KQ300" s="14"/>
      <c r="KR300" s="14"/>
      <c r="KS300" s="14"/>
      <c r="KT300" s="14"/>
      <c r="KU300" s="14"/>
      <c r="KV300" s="14"/>
      <c r="KW300" s="14"/>
      <c r="KX300" s="14"/>
      <c r="KY300" s="14"/>
      <c r="KZ300" s="14"/>
      <c r="LA300" s="14"/>
      <c r="LB300" s="14"/>
      <c r="LC300" s="14"/>
      <c r="LD300" s="14"/>
      <c r="LE300" s="14"/>
      <c r="LF300" s="14"/>
      <c r="LG300" s="14"/>
      <c r="LH300" s="14"/>
      <c r="LI300" s="14"/>
      <c r="LJ300" s="14"/>
      <c r="LK300" s="14"/>
      <c r="LL300" s="14"/>
      <c r="LM300" s="14"/>
      <c r="LN300" s="14"/>
      <c r="LO300" s="14"/>
      <c r="LP300" s="14"/>
      <c r="LQ300" s="14"/>
      <c r="LR300" s="14"/>
      <c r="LS300" s="14"/>
      <c r="LT300" s="14"/>
      <c r="LU300" s="14"/>
      <c r="LV300" s="14"/>
      <c r="LW300" s="14"/>
      <c r="LX300" s="14"/>
      <c r="LY300" s="14"/>
      <c r="LZ300" s="14"/>
      <c r="MA300" s="14"/>
      <c r="MB300" s="14"/>
      <c r="MC300" s="14"/>
      <c r="MD300" s="14"/>
      <c r="ME300" s="14"/>
      <c r="MF300" s="14"/>
      <c r="MG300" s="14"/>
      <c r="MH300" s="14"/>
      <c r="MI300" s="14"/>
      <c r="MJ300" s="14"/>
      <c r="MK300" s="14"/>
      <c r="ML300" s="14"/>
      <c r="MM300" s="14"/>
      <c r="MN300" s="14"/>
      <c r="MO300" s="14"/>
      <c r="MP300" s="14"/>
      <c r="MQ300" s="14"/>
      <c r="MR300" s="14"/>
      <c r="MS300" s="14"/>
      <c r="MT300" s="14"/>
      <c r="MU300" s="14"/>
      <c r="MV300" s="14"/>
      <c r="MW300" s="14"/>
      <c r="MX300" s="14"/>
      <c r="MY300" s="14"/>
      <c r="MZ300" s="14"/>
      <c r="NA300" s="14"/>
      <c r="NB300" s="14"/>
      <c r="NC300" s="14"/>
      <c r="ND300" s="14"/>
      <c r="NE300" s="14"/>
      <c r="NF300" s="14"/>
      <c r="NG300" s="14"/>
      <c r="NH300" s="14"/>
      <c r="NI300" s="14"/>
      <c r="NJ300" s="14"/>
      <c r="NK300" s="14"/>
      <c r="NL300" s="14"/>
      <c r="NM300" s="14"/>
      <c r="NN300" s="14"/>
      <c r="NO300" s="14"/>
      <c r="NP300" s="14"/>
      <c r="NQ300" s="14"/>
      <c r="NR300" s="14"/>
      <c r="NS300" s="14"/>
      <c r="NT300" s="14"/>
      <c r="NU300" s="14"/>
      <c r="NV300" s="14"/>
      <c r="NW300" s="14"/>
      <c r="NX300" s="14"/>
      <c r="NY300" s="14"/>
      <c r="NZ300" s="14"/>
      <c r="OA300" s="14"/>
      <c r="OB300" s="14"/>
      <c r="OC300" s="14"/>
      <c r="OD300" s="14"/>
      <c r="OE300" s="14"/>
      <c r="OF300" s="14"/>
      <c r="OG300" s="14"/>
      <c r="OH300" s="14"/>
      <c r="OI300" s="14"/>
      <c r="OJ300" s="14"/>
      <c r="OK300" s="14"/>
      <c r="OL300" s="14"/>
      <c r="OM300" s="14"/>
      <c r="ON300" s="14"/>
      <c r="OO300" s="14"/>
      <c r="OP300" s="14"/>
      <c r="OQ300" s="14"/>
      <c r="OR300" s="14"/>
      <c r="OS300" s="14"/>
      <c r="OT300" s="14"/>
      <c r="OU300" s="14"/>
      <c r="OV300" s="14"/>
      <c r="OW300" s="14"/>
      <c r="OX300" s="14"/>
      <c r="OY300" s="14"/>
      <c r="OZ300" s="14"/>
      <c r="PA300" s="14"/>
      <c r="PB300" s="14"/>
      <c r="PC300" s="14"/>
      <c r="PD300" s="14"/>
      <c r="PE300" s="14"/>
      <c r="PF300" s="14"/>
      <c r="PG300" s="14"/>
      <c r="PH300" s="14"/>
      <c r="PI300" s="14"/>
      <c r="PJ300" s="14"/>
      <c r="PK300" s="14"/>
      <c r="PL300" s="14"/>
      <c r="PM300" s="14"/>
      <c r="PN300" s="14"/>
      <c r="PO300" s="14"/>
      <c r="PP300" s="14"/>
      <c r="PQ300" s="14"/>
      <c r="PR300" s="14"/>
      <c r="PS300" s="14"/>
      <c r="PT300" s="14"/>
      <c r="PU300" s="14"/>
      <c r="PV300" s="14"/>
      <c r="PW300" s="14"/>
      <c r="PX300" s="14"/>
      <c r="PY300" s="14"/>
      <c r="PZ300" s="14"/>
      <c r="QA300" s="14"/>
      <c r="QB300" s="14"/>
      <c r="QC300" s="14"/>
      <c r="QD300" s="14"/>
      <c r="QE300" s="14"/>
      <c r="QF300" s="14"/>
      <c r="QG300" s="14"/>
      <c r="QH300" s="14"/>
      <c r="QI300" s="14"/>
      <c r="QJ300" s="14"/>
      <c r="QK300" s="14"/>
      <c r="QL300" s="14"/>
      <c r="QM300" s="14"/>
      <c r="QN300" s="14"/>
      <c r="QO300" s="14"/>
      <c r="QP300" s="14"/>
      <c r="QQ300" s="14"/>
      <c r="QR300" s="14"/>
      <c r="QS300" s="14"/>
      <c r="QT300" s="14"/>
      <c r="QU300" s="14"/>
      <c r="QV300" s="14"/>
      <c r="QW300" s="14"/>
      <c r="QX300" s="14"/>
      <c r="QY300" s="14"/>
      <c r="QZ300" s="14"/>
      <c r="RA300" s="14"/>
      <c r="RB300" s="14"/>
      <c r="RC300" s="14"/>
      <c r="RD300" s="14"/>
      <c r="RE300" s="14"/>
      <c r="RF300" s="14"/>
      <c r="RG300" s="14"/>
      <c r="RH300" s="14"/>
      <c r="RI300" s="14"/>
      <c r="RJ300" s="14"/>
      <c r="RK300" s="14"/>
      <c r="RL300" s="14"/>
      <c r="RM300" s="14"/>
      <c r="RN300" s="14"/>
      <c r="RO300" s="14"/>
      <c r="RP300" s="14"/>
      <c r="RQ300" s="14"/>
      <c r="RR300" s="14"/>
      <c r="RS300" s="14"/>
      <c r="RT300" s="14"/>
      <c r="RU300" s="14"/>
      <c r="RV300" s="14"/>
      <c r="RW300" s="14"/>
      <c r="RX300" s="14"/>
      <c r="RY300" s="14"/>
      <c r="RZ300" s="14"/>
      <c r="SA300" s="14"/>
      <c r="SB300" s="14"/>
      <c r="SC300" s="14"/>
      <c r="SD300" s="14"/>
      <c r="SE300" s="14"/>
      <c r="SF300" s="14"/>
      <c r="SG300" s="14"/>
      <c r="SH300" s="14"/>
      <c r="SI300" s="14"/>
      <c r="SJ300" s="14"/>
      <c r="SK300" s="14"/>
      <c r="SL300" s="14"/>
      <c r="SM300" s="14"/>
      <c r="SN300" s="14"/>
      <c r="SO300" s="14"/>
      <c r="SP300" s="14"/>
      <c r="SQ300" s="14"/>
      <c r="SR300" s="14"/>
      <c r="SS300" s="14"/>
      <c r="ST300" s="14"/>
      <c r="SU300" s="14"/>
      <c r="SV300" s="14"/>
      <c r="SW300" s="14"/>
      <c r="SX300" s="14"/>
      <c r="SY300" s="14"/>
      <c r="SZ300" s="14"/>
      <c r="TA300" s="14"/>
      <c r="TB300" s="14"/>
      <c r="TC300" s="14"/>
      <c r="TD300" s="14"/>
      <c r="TE300" s="14"/>
      <c r="TF300" s="14"/>
      <c r="TG300" s="14"/>
      <c r="TH300" s="14"/>
      <c r="TI300" s="14"/>
      <c r="TJ300" s="14"/>
      <c r="TK300" s="14"/>
      <c r="TL300" s="14"/>
      <c r="TM300" s="14"/>
      <c r="TN300" s="14"/>
      <c r="TO300" s="14"/>
      <c r="TP300" s="14"/>
      <c r="TQ300" s="14"/>
      <c r="TR300" s="14"/>
      <c r="TS300" s="14"/>
      <c r="TT300" s="14"/>
      <c r="TU300" s="14"/>
      <c r="TV300" s="14"/>
      <c r="TW300" s="14"/>
      <c r="TX300" s="14"/>
      <c r="TY300" s="14"/>
      <c r="TZ300" s="14"/>
      <c r="UA300" s="14"/>
      <c r="UB300" s="14"/>
      <c r="UC300" s="14"/>
      <c r="UD300" s="14"/>
      <c r="UE300" s="14"/>
      <c r="UF300" s="14"/>
      <c r="UG300" s="14"/>
      <c r="UH300" s="14"/>
      <c r="UI300" s="14"/>
      <c r="UJ300" s="14"/>
      <c r="UK300" s="14"/>
      <c r="UL300" s="14"/>
      <c r="UM300" s="14"/>
      <c r="UN300" s="14"/>
      <c r="UO300" s="14"/>
      <c r="UP300" s="14"/>
      <c r="UQ300" s="14"/>
      <c r="UR300" s="14"/>
      <c r="US300" s="14"/>
      <c r="UT300" s="14"/>
      <c r="UU300" s="14"/>
      <c r="UV300" s="14"/>
      <c r="UW300" s="14"/>
      <c r="UX300" s="14"/>
      <c r="UY300" s="14"/>
      <c r="UZ300" s="14"/>
      <c r="VA300" s="14"/>
      <c r="VB300" s="14"/>
      <c r="VC300" s="14"/>
      <c r="VD300" s="14"/>
      <c r="VE300" s="14"/>
      <c r="VF300" s="14"/>
      <c r="VG300" s="14"/>
      <c r="VH300" s="14"/>
      <c r="VI300" s="14"/>
      <c r="VJ300" s="14"/>
      <c r="VK300" s="14"/>
      <c r="VL300" s="14"/>
      <c r="VM300" s="14"/>
      <c r="VN300" s="14"/>
      <c r="VO300" s="14"/>
      <c r="VP300" s="14"/>
      <c r="VQ300" s="14"/>
      <c r="VR300" s="14"/>
      <c r="VS300" s="14"/>
      <c r="VT300" s="14"/>
      <c r="VU300" s="14"/>
      <c r="VV300" s="14"/>
      <c r="VW300" s="14"/>
      <c r="VX300" s="14"/>
      <c r="VY300" s="14"/>
      <c r="VZ300" s="14"/>
      <c r="WA300" s="14"/>
      <c r="WB300" s="14"/>
      <c r="WC300" s="14"/>
      <c r="WD300" s="14"/>
      <c r="WE300" s="14"/>
      <c r="WF300" s="14"/>
      <c r="WG300" s="14"/>
      <c r="WH300" s="14"/>
      <c r="WI300" s="14"/>
      <c r="WJ300" s="14"/>
      <c r="WK300" s="14"/>
      <c r="WL300" s="14"/>
      <c r="WM300" s="14"/>
      <c r="WN300" s="14"/>
      <c r="WO300" s="14"/>
      <c r="WP300" s="14"/>
      <c r="WQ300" s="14"/>
      <c r="WR300" s="14"/>
      <c r="WS300" s="14"/>
      <c r="WT300" s="14"/>
      <c r="WU300" s="14"/>
      <c r="WV300" s="14"/>
      <c r="WW300" s="14"/>
      <c r="WX300" s="14"/>
      <c r="WY300" s="14"/>
      <c r="WZ300" s="14"/>
      <c r="XA300" s="14"/>
      <c r="XB300" s="14"/>
      <c r="XC300" s="14"/>
      <c r="XD300" s="14"/>
      <c r="XE300" s="14"/>
      <c r="XF300" s="14"/>
      <c r="XG300" s="14"/>
      <c r="XH300" s="14"/>
      <c r="XI300" s="14"/>
      <c r="XJ300" s="14"/>
      <c r="XK300" s="14"/>
      <c r="XL300" s="14"/>
      <c r="XM300" s="14"/>
      <c r="XN300" s="14"/>
      <c r="XO300" s="14"/>
      <c r="XP300" s="14"/>
      <c r="XQ300" s="14"/>
      <c r="XR300" s="14"/>
      <c r="XS300" s="14"/>
      <c r="XT300" s="14"/>
      <c r="XU300" s="14"/>
      <c r="XV300" s="14"/>
      <c r="XW300" s="14"/>
      <c r="XX300" s="14"/>
      <c r="XY300" s="14"/>
      <c r="XZ300" s="14"/>
      <c r="YA300" s="14"/>
      <c r="YB300" s="14"/>
      <c r="YC300" s="14"/>
      <c r="YD300" s="14"/>
      <c r="YE300" s="14"/>
      <c r="YF300" s="14"/>
      <c r="YG300" s="14"/>
      <c r="YH300" s="14"/>
      <c r="YI300" s="14"/>
      <c r="YJ300" s="14"/>
      <c r="YK300" s="14"/>
      <c r="YL300" s="14"/>
      <c r="YM300" s="14"/>
      <c r="YN300" s="14"/>
      <c r="YO300" s="14"/>
      <c r="YP300" s="14"/>
      <c r="YQ300" s="14"/>
      <c r="YR300" s="14"/>
      <c r="YS300" s="14"/>
      <c r="YT300" s="14"/>
      <c r="YU300" s="14"/>
      <c r="YV300" s="14"/>
      <c r="YW300" s="14"/>
      <c r="YX300" s="14"/>
      <c r="YY300" s="14"/>
      <c r="YZ300" s="14"/>
      <c r="ZA300" s="14"/>
      <c r="ZB300" s="14"/>
      <c r="ZC300" s="14"/>
      <c r="ZD300" s="14"/>
      <c r="ZE300" s="14"/>
      <c r="ZF300" s="14"/>
      <c r="ZG300" s="14"/>
      <c r="ZH300" s="14"/>
      <c r="ZI300" s="14"/>
      <c r="ZJ300" s="14"/>
      <c r="ZK300" s="14"/>
      <c r="ZL300" s="14"/>
      <c r="ZM300" s="14"/>
      <c r="ZN300" s="14"/>
      <c r="ZO300" s="14"/>
      <c r="ZP300" s="14"/>
      <c r="ZQ300" s="14"/>
      <c r="ZR300" s="14"/>
      <c r="ZS300" s="14"/>
      <c r="ZT300" s="14"/>
      <c r="ZU300" s="14"/>
      <c r="ZV300" s="14"/>
      <c r="ZW300" s="14"/>
      <c r="ZX300" s="14"/>
      <c r="ZY300" s="14"/>
      <c r="ZZ300" s="14"/>
      <c r="AAA300" s="14"/>
      <c r="AAB300" s="14"/>
      <c r="AAC300" s="14"/>
      <c r="AAD300" s="14"/>
      <c r="AAE300" s="14"/>
      <c r="AAF300" s="14"/>
      <c r="AAG300" s="14"/>
      <c r="AAH300" s="14"/>
      <c r="AAI300" s="14"/>
      <c r="AAJ300" s="14"/>
      <c r="AAK300" s="14"/>
      <c r="AAL300" s="14"/>
      <c r="AAM300" s="14"/>
      <c r="AAN300" s="14"/>
      <c r="AAO300" s="14"/>
      <c r="AAP300" s="14"/>
      <c r="AAQ300" s="14"/>
      <c r="AAR300" s="14"/>
      <c r="AAS300" s="14"/>
      <c r="AAT300" s="14"/>
      <c r="AAU300" s="14"/>
      <c r="AAV300" s="14"/>
      <c r="AAW300" s="14"/>
      <c r="AAX300" s="14"/>
      <c r="AAY300" s="14"/>
      <c r="AAZ300" s="14"/>
      <c r="ABA300" s="14"/>
      <c r="ABB300" s="14"/>
      <c r="ABC300" s="14"/>
      <c r="ABD300" s="14"/>
      <c r="ABE300" s="14"/>
      <c r="ABF300" s="14"/>
      <c r="ABG300" s="14"/>
      <c r="ABH300" s="14"/>
      <c r="ABI300" s="14"/>
      <c r="ABJ300" s="14"/>
      <c r="ABK300" s="14"/>
      <c r="ABL300" s="14"/>
      <c r="ABM300" s="14"/>
      <c r="ABN300" s="14"/>
      <c r="ABO300" s="14"/>
      <c r="ABP300" s="14"/>
      <c r="ABQ300" s="14"/>
      <c r="ABR300" s="14"/>
      <c r="ABS300" s="14"/>
      <c r="ABT300" s="14"/>
      <c r="ABU300" s="14"/>
      <c r="ABV300" s="14"/>
      <c r="ABW300" s="14"/>
      <c r="ABX300" s="14"/>
      <c r="ABY300" s="14"/>
      <c r="ABZ300" s="14"/>
      <c r="ACA300" s="14"/>
      <c r="ACB300" s="14"/>
      <c r="ACC300" s="14"/>
      <c r="ACD300" s="14"/>
      <c r="ACE300" s="14"/>
      <c r="ACF300" s="14"/>
      <c r="ACG300" s="14"/>
      <c r="ACH300" s="14"/>
      <c r="ACI300" s="14"/>
      <c r="ACJ300" s="14"/>
      <c r="ACK300" s="14"/>
      <c r="ACL300" s="14"/>
      <c r="ACM300" s="14"/>
      <c r="ACN300" s="14"/>
      <c r="ACO300" s="14"/>
      <c r="ACP300" s="14"/>
      <c r="ACQ300" s="14"/>
      <c r="ACR300" s="14"/>
      <c r="ACS300" s="14"/>
      <c r="ACT300" s="14"/>
      <c r="ACU300" s="14"/>
      <c r="ACV300" s="14"/>
      <c r="ACW300" s="14"/>
      <c r="ACX300" s="14"/>
      <c r="ACY300" s="14"/>
      <c r="ACZ300" s="14"/>
      <c r="ADA300" s="14"/>
      <c r="ADB300" s="14"/>
      <c r="ADC300" s="14"/>
      <c r="ADD300" s="14"/>
      <c r="ADE300" s="14"/>
      <c r="ADF300" s="14"/>
      <c r="ADG300" s="14"/>
      <c r="ADH300" s="14"/>
      <c r="ADI300" s="14"/>
      <c r="ADJ300" s="14"/>
      <c r="ADK300" s="14"/>
      <c r="ADL300" s="14"/>
      <c r="ADM300" s="14"/>
      <c r="ADN300" s="14"/>
      <c r="ADO300" s="14"/>
      <c r="ADP300" s="14"/>
      <c r="ADQ300" s="14"/>
      <c r="ADR300" s="14"/>
      <c r="ADS300" s="14"/>
      <c r="ADT300" s="14"/>
      <c r="ADU300" s="14"/>
      <c r="ADV300" s="14"/>
      <c r="ADW300" s="14"/>
      <c r="ADX300" s="14"/>
      <c r="ADY300" s="14"/>
      <c r="ADZ300" s="14"/>
      <c r="AEA300" s="14"/>
      <c r="AEB300" s="14"/>
      <c r="AEC300" s="14"/>
      <c r="AED300" s="14"/>
      <c r="AEE300" s="14"/>
      <c r="AEF300" s="14"/>
      <c r="AEG300" s="14"/>
      <c r="AEH300" s="14"/>
      <c r="AEI300" s="14"/>
      <c r="AEJ300" s="14"/>
      <c r="AEK300" s="14"/>
      <c r="AEL300" s="14"/>
      <c r="AEM300" s="14"/>
      <c r="AEN300" s="14"/>
      <c r="AEO300" s="14"/>
      <c r="AEP300" s="14"/>
      <c r="AEQ300" s="14"/>
      <c r="AER300" s="14"/>
      <c r="AES300" s="14"/>
      <c r="AET300" s="14"/>
      <c r="AEU300" s="14"/>
      <c r="AEV300" s="14"/>
      <c r="AEW300" s="14"/>
      <c r="AEX300" s="14"/>
      <c r="AEY300" s="14"/>
      <c r="AEZ300" s="14"/>
      <c r="AFA300" s="14"/>
      <c r="AFB300" s="14"/>
      <c r="AFC300" s="14"/>
      <c r="AFD300" s="14"/>
      <c r="AFE300" s="14"/>
      <c r="AFF300" s="14"/>
      <c r="AFG300" s="14"/>
      <c r="AFH300" s="14"/>
      <c r="AFI300" s="14"/>
      <c r="AFJ300" s="14"/>
      <c r="AFK300" s="14"/>
      <c r="AFL300" s="14"/>
      <c r="AFM300" s="14"/>
      <c r="AFN300" s="14"/>
      <c r="AFO300" s="14"/>
      <c r="AFP300" s="14"/>
      <c r="AFQ300" s="14"/>
      <c r="AFR300" s="14"/>
      <c r="AFS300" s="14"/>
      <c r="AFT300" s="14"/>
      <c r="AFU300" s="14"/>
      <c r="AFV300" s="14"/>
      <c r="AFW300" s="14"/>
      <c r="AFX300" s="14"/>
      <c r="AFY300" s="14"/>
      <c r="AFZ300" s="14"/>
      <c r="AGA300" s="14"/>
      <c r="AGB300" s="14"/>
      <c r="AGC300" s="14"/>
      <c r="AGD300" s="14"/>
      <c r="AGE300" s="14"/>
      <c r="AGF300" s="14"/>
      <c r="AGG300" s="14"/>
      <c r="AGH300" s="14"/>
      <c r="AGI300" s="14"/>
      <c r="AGJ300" s="14"/>
      <c r="AGK300" s="14"/>
      <c r="AGL300" s="14"/>
      <c r="AGM300" s="14"/>
      <c r="AGN300" s="14"/>
      <c r="AGO300" s="14"/>
      <c r="AGP300" s="14"/>
      <c r="AGQ300" s="14"/>
      <c r="AGR300" s="14"/>
      <c r="AGS300" s="14"/>
      <c r="AGT300" s="14"/>
      <c r="AGU300" s="14"/>
      <c r="AGV300" s="14"/>
      <c r="AGW300" s="14"/>
      <c r="AGX300" s="14"/>
      <c r="AGY300" s="14"/>
      <c r="AGZ300" s="14"/>
      <c r="AHA300" s="14"/>
      <c r="AHB300" s="14"/>
      <c r="AHC300" s="14"/>
      <c r="AHD300" s="14"/>
      <c r="AHE300" s="14"/>
      <c r="AHF300" s="14"/>
      <c r="AHG300" s="14"/>
      <c r="AHH300" s="14"/>
      <c r="AHI300" s="14"/>
      <c r="AHJ300" s="14"/>
      <c r="AHK300" s="14"/>
      <c r="AHL300" s="14"/>
      <c r="AHM300" s="14"/>
      <c r="AHN300" s="14"/>
      <c r="AHO300" s="14"/>
      <c r="AHP300" s="14"/>
      <c r="AHQ300" s="14"/>
      <c r="AHR300" s="14"/>
      <c r="AHS300" s="14"/>
      <c r="AHT300" s="14"/>
      <c r="AHU300" s="14"/>
      <c r="AHV300" s="14"/>
      <c r="AHW300" s="14"/>
      <c r="AHX300" s="14"/>
      <c r="AHY300" s="14"/>
      <c r="AHZ300" s="14"/>
      <c r="AIA300" s="14"/>
      <c r="AIB300" s="14"/>
      <c r="AIC300" s="14"/>
      <c r="AID300" s="14"/>
      <c r="AIE300" s="14"/>
      <c r="AIF300" s="14"/>
      <c r="AIG300" s="14"/>
      <c r="AIH300" s="14"/>
      <c r="AII300" s="14"/>
      <c r="AIJ300" s="14"/>
      <c r="AIK300" s="14"/>
      <c r="AIL300" s="14"/>
      <c r="AIM300" s="14"/>
      <c r="AIN300" s="14"/>
      <c r="AIO300" s="14"/>
      <c r="AIP300" s="14"/>
      <c r="AIQ300" s="14"/>
      <c r="AIR300" s="14"/>
      <c r="AIS300" s="14"/>
      <c r="AIT300" s="14"/>
      <c r="AIU300" s="14"/>
      <c r="AIV300" s="14"/>
      <c r="AIW300" s="14"/>
      <c r="AIX300" s="14"/>
      <c r="AIY300" s="14"/>
      <c r="AIZ300" s="14"/>
      <c r="AJA300" s="14"/>
      <c r="AJB300" s="14"/>
      <c r="AJC300" s="14"/>
      <c r="AJD300" s="14"/>
      <c r="AJE300" s="14"/>
      <c r="AJF300" s="14"/>
      <c r="AJG300" s="14"/>
      <c r="AJH300" s="14"/>
      <c r="AJI300" s="14"/>
      <c r="AJJ300" s="14"/>
      <c r="AJK300" s="14"/>
      <c r="AJL300" s="14"/>
      <c r="AJM300" s="14"/>
      <c r="AJN300" s="14"/>
      <c r="AJO300" s="14"/>
      <c r="AJP300" s="14"/>
      <c r="AJQ300" s="14"/>
      <c r="AJR300" s="14"/>
      <c r="AJS300" s="14"/>
      <c r="AJT300" s="14"/>
      <c r="AJU300" s="14"/>
      <c r="AJV300" s="14"/>
      <c r="AJW300" s="14"/>
      <c r="AJX300" s="14"/>
      <c r="AJY300" s="14"/>
      <c r="AJZ300" s="14"/>
      <c r="AKA300" s="14"/>
      <c r="AKB300" s="14"/>
      <c r="AKC300" s="14"/>
      <c r="AKD300" s="14"/>
      <c r="AKE300" s="14"/>
      <c r="AKF300" s="14"/>
      <c r="AKG300" s="14"/>
      <c r="AKH300" s="14"/>
      <c r="AKI300" s="14"/>
      <c r="AKJ300" s="14"/>
      <c r="AKK300" s="14"/>
      <c r="AKL300" s="14"/>
      <c r="AKM300" s="14"/>
      <c r="AKN300" s="14"/>
      <c r="AKO300" s="14"/>
      <c r="AKP300" s="14"/>
      <c r="AKQ300" s="14"/>
      <c r="AKR300" s="14"/>
      <c r="AKS300" s="14"/>
      <c r="AKT300" s="14"/>
      <c r="AKU300" s="14"/>
      <c r="AKV300" s="14"/>
      <c r="AKW300" s="14"/>
      <c r="AKX300" s="14"/>
      <c r="AKY300" s="14"/>
      <c r="AKZ300" s="14"/>
      <c r="ALA300" s="14"/>
      <c r="ALB300" s="14"/>
      <c r="ALC300" s="14"/>
      <c r="ALD300" s="14"/>
      <c r="ALE300" s="14"/>
      <c r="ALF300" s="14"/>
      <c r="ALG300" s="14"/>
      <c r="ALH300" s="14"/>
      <c r="ALI300" s="14"/>
      <c r="ALJ300" s="14"/>
      <c r="ALK300" s="14"/>
      <c r="ALL300" s="14"/>
      <c r="ALM300" s="14"/>
      <c r="ALN300" s="14"/>
      <c r="ALO300" s="14"/>
      <c r="ALP300" s="14"/>
      <c r="ALQ300" s="14"/>
      <c r="ALR300" s="14"/>
      <c r="ALS300" s="14"/>
      <c r="ALT300" s="14"/>
      <c r="ALU300" s="14"/>
      <c r="ALV300" s="14"/>
      <c r="ALW300" s="14"/>
      <c r="ALX300" s="14"/>
      <c r="ALY300" s="14"/>
      <c r="ALZ300" s="14"/>
      <c r="AMA300" s="14"/>
      <c r="AMB300" s="14"/>
      <c r="AMC300" s="14"/>
      <c r="AMD300" s="14"/>
      <c r="AME300" s="14"/>
      <c r="AMF300" s="14"/>
      <c r="AMG300" s="14"/>
      <c r="AMH300" s="14"/>
      <c r="AMI300" s="14"/>
      <c r="AMJ300" s="14"/>
    </row>
    <row r="301" customFormat="false" ht="12.8" hidden="false" customHeight="false" outlineLevel="0" collapsed="false"/>
    <row r="302" customFormat="false" ht="12.8" hidden="false" customHeight="false" outlineLevel="0" collapsed="false">
      <c r="A302" s="1" t="s">
        <v>450</v>
      </c>
      <c r="B302" s="1" t="s">
        <v>96</v>
      </c>
      <c r="C302" s="1" t="s">
        <v>451</v>
      </c>
      <c r="D302" s="1" t="s">
        <v>452</v>
      </c>
      <c r="J302" s="23" t="str">
        <f aca="false">_xlfn.CONCAT($C$302)</f>
        <v>fib</v>
      </c>
      <c r="N302" s="1" t="s">
        <v>450</v>
      </c>
    </row>
    <row r="303" customFormat="false" ht="12.8" hidden="false" customHeight="false" outlineLevel="0" collapsed="false">
      <c r="A303" s="1" t="s">
        <v>450</v>
      </c>
      <c r="B303" s="1" t="s">
        <v>452</v>
      </c>
      <c r="C303" s="1" t="s">
        <v>217</v>
      </c>
      <c r="D303" s="1" t="s">
        <v>98</v>
      </c>
      <c r="E303" s="1" t="s">
        <v>99</v>
      </c>
      <c r="G303" s="5" t="s">
        <v>101</v>
      </c>
      <c r="J303" s="23" t="str">
        <f aca="false">_xlfn.CONCAT($C$302,".",C303)</f>
        <v>fib.source</v>
      </c>
      <c r="N303" s="1" t="s">
        <v>218</v>
      </c>
    </row>
    <row r="304" customFormat="false" ht="12.8" hidden="false" customHeight="false" outlineLevel="0" collapsed="false">
      <c r="A304" s="1" t="s">
        <v>450</v>
      </c>
      <c r="B304" s="1" t="s">
        <v>452</v>
      </c>
      <c r="C304" s="1" t="s">
        <v>162</v>
      </c>
      <c r="D304" s="1" t="s">
        <v>98</v>
      </c>
      <c r="E304" s="1" t="s">
        <v>99</v>
      </c>
      <c r="G304" s="5" t="s">
        <v>101</v>
      </c>
      <c r="J304" s="23" t="str">
        <f aca="false">_xlfn.CONCAT($C$302,".",C304)</f>
        <v>fib.options</v>
      </c>
      <c r="N304" s="1" t="s">
        <v>163</v>
      </c>
    </row>
    <row r="305" customFormat="false" ht="12.8" hidden="false" customHeight="false" outlineLevel="0" collapsed="false">
      <c r="A305" s="1" t="s">
        <v>450</v>
      </c>
      <c r="B305" s="1" t="s">
        <v>452</v>
      </c>
      <c r="C305" s="1" t="s">
        <v>453</v>
      </c>
      <c r="D305" s="1" t="s">
        <v>98</v>
      </c>
      <c r="E305" s="1" t="s">
        <v>99</v>
      </c>
      <c r="G305" s="5" t="s">
        <v>101</v>
      </c>
      <c r="J305" s="23" t="str">
        <f aca="false">_xlfn.CONCAT($C$302,".",C305)</f>
        <v>fib.gis</v>
      </c>
      <c r="N305" s="1" t="s">
        <v>454</v>
      </c>
    </row>
    <row r="306" customFormat="false" ht="12.8" hidden="false" customHeight="false" outlineLevel="0" collapsed="false">
      <c r="A306" s="1" t="s">
        <v>450</v>
      </c>
      <c r="B306" s="1" t="s">
        <v>452</v>
      </c>
      <c r="C306" s="1" t="s">
        <v>332</v>
      </c>
      <c r="D306" s="1" t="s">
        <v>98</v>
      </c>
      <c r="E306" s="1" t="s">
        <v>99</v>
      </c>
      <c r="G306" s="5" t="s">
        <v>101</v>
      </c>
      <c r="J306" s="23" t="str">
        <f aca="false">_xlfn.CONCAT($C$302,".",C306)</f>
        <v>fib.accessories</v>
      </c>
      <c r="N306" s="1" t="s">
        <v>332</v>
      </c>
    </row>
    <row r="307" customFormat="false" ht="12.8" hidden="false" customHeight="false" outlineLevel="0" collapsed="false">
      <c r="A307" s="1" t="s">
        <v>450</v>
      </c>
      <c r="B307" s="1" t="s">
        <v>452</v>
      </c>
      <c r="C307" s="1" t="s">
        <v>455</v>
      </c>
      <c r="D307" s="1" t="s">
        <v>98</v>
      </c>
      <c r="E307" s="1" t="s">
        <v>99</v>
      </c>
      <c r="G307" s="5" t="s">
        <v>101</v>
      </c>
      <c r="J307" s="23" t="str">
        <f aca="false">_xlfn.CONCAT($C$302,".",C307)</f>
        <v>fib.applications</v>
      </c>
      <c r="N307" s="1" t="s">
        <v>456</v>
      </c>
    </row>
    <row r="308" customFormat="false" ht="12.8" hidden="false" customHeight="false" outlineLevel="0" collapsed="false">
      <c r="A308" s="1" t="s">
        <v>450</v>
      </c>
      <c r="B308" s="1" t="s">
        <v>452</v>
      </c>
      <c r="C308" s="1" t="s">
        <v>457</v>
      </c>
      <c r="D308" s="1" t="s">
        <v>98</v>
      </c>
      <c r="E308" s="1" t="s">
        <v>99</v>
      </c>
      <c r="G308" s="5" t="s">
        <v>101</v>
      </c>
      <c r="J308" s="23" t="str">
        <f aca="false">_xlfn.CONCAT($C$302,".",C308)</f>
        <v>fib.fibsem</v>
      </c>
      <c r="N308" s="1" t="s">
        <v>456</v>
      </c>
    </row>
    <row r="309" customFormat="false" ht="12.8" hidden="false" customHeight="false" outlineLevel="0" collapsed="false"/>
    <row r="310" customFormat="false" ht="12.8" hidden="false" customHeight="false" outlineLevel="0" collapsed="false">
      <c r="A310" s="14"/>
      <c r="B310" s="14"/>
      <c r="C310" s="14"/>
      <c r="D310" s="14"/>
      <c r="E310" s="14"/>
      <c r="F310" s="15"/>
      <c r="G310" s="16"/>
      <c r="H310" s="15"/>
      <c r="I310" s="15"/>
      <c r="J310" s="14"/>
      <c r="K310" s="15"/>
      <c r="L310" s="14"/>
      <c r="M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  <c r="DD310" s="14"/>
      <c r="DE310" s="14"/>
      <c r="DF310" s="14"/>
      <c r="DG310" s="14"/>
      <c r="DH310" s="14"/>
      <c r="DI310" s="14"/>
      <c r="DJ310" s="14"/>
      <c r="DK310" s="14"/>
      <c r="DL310" s="14"/>
      <c r="DM310" s="14"/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  <c r="EB310" s="14"/>
      <c r="EC310" s="14"/>
      <c r="ED310" s="14"/>
      <c r="EE310" s="14"/>
      <c r="EF310" s="14"/>
      <c r="EG310" s="14"/>
      <c r="EH310" s="14"/>
      <c r="EI310" s="14"/>
      <c r="EJ310" s="14"/>
      <c r="EK310" s="14"/>
      <c r="EL310" s="14"/>
      <c r="EM310" s="14"/>
      <c r="EN310" s="14"/>
      <c r="EO310" s="14"/>
      <c r="EP310" s="14"/>
      <c r="EQ310" s="14"/>
      <c r="ER310" s="14"/>
      <c r="ES310" s="14"/>
      <c r="ET310" s="14"/>
      <c r="EU310" s="14"/>
      <c r="EV310" s="14"/>
      <c r="EW310" s="14"/>
      <c r="EX310" s="14"/>
      <c r="EY310" s="14"/>
      <c r="EZ310" s="14"/>
      <c r="FA310" s="14"/>
      <c r="FB310" s="14"/>
      <c r="FC310" s="14"/>
      <c r="FD310" s="14"/>
      <c r="FE310" s="14"/>
      <c r="FF310" s="14"/>
      <c r="FG310" s="14"/>
      <c r="FH310" s="14"/>
      <c r="FI310" s="14"/>
      <c r="FJ310" s="14"/>
      <c r="FK310" s="14"/>
      <c r="FL310" s="14"/>
      <c r="FM310" s="14"/>
      <c r="FN310" s="14"/>
      <c r="FO310" s="14"/>
      <c r="FP310" s="14"/>
      <c r="FQ310" s="14"/>
      <c r="FR310" s="14"/>
      <c r="FS310" s="14"/>
      <c r="FT310" s="14"/>
      <c r="FU310" s="14"/>
      <c r="FV310" s="14"/>
      <c r="FW310" s="14"/>
      <c r="FX310" s="14"/>
      <c r="FY310" s="14"/>
      <c r="FZ310" s="14"/>
      <c r="GA310" s="14"/>
      <c r="GB310" s="14"/>
      <c r="GC310" s="14"/>
      <c r="GD310" s="14"/>
      <c r="GE310" s="14"/>
      <c r="GF310" s="14"/>
      <c r="GG310" s="14"/>
      <c r="GH310" s="14"/>
      <c r="GI310" s="14"/>
      <c r="GJ310" s="14"/>
      <c r="GK310" s="14"/>
      <c r="GL310" s="14"/>
      <c r="GM310" s="14"/>
      <c r="GN310" s="14"/>
      <c r="GO310" s="14"/>
      <c r="GP310" s="14"/>
      <c r="GQ310" s="14"/>
      <c r="GR310" s="14"/>
      <c r="GS310" s="14"/>
      <c r="GT310" s="14"/>
      <c r="GU310" s="14"/>
      <c r="GV310" s="14"/>
      <c r="GW310" s="14"/>
      <c r="GX310" s="14"/>
      <c r="GY310" s="14"/>
      <c r="GZ310" s="14"/>
      <c r="HA310" s="14"/>
      <c r="HB310" s="14"/>
      <c r="HC310" s="14"/>
      <c r="HD310" s="14"/>
      <c r="HE310" s="14"/>
      <c r="HF310" s="14"/>
      <c r="HG310" s="14"/>
      <c r="HH310" s="14"/>
      <c r="HI310" s="14"/>
      <c r="HJ310" s="14"/>
      <c r="HK310" s="14"/>
      <c r="HL310" s="14"/>
      <c r="HM310" s="14"/>
      <c r="HN310" s="14"/>
      <c r="HO310" s="14"/>
      <c r="HP310" s="14"/>
      <c r="HQ310" s="14"/>
      <c r="HR310" s="14"/>
      <c r="HS310" s="14"/>
      <c r="HT310" s="14"/>
      <c r="HU310" s="14"/>
      <c r="HV310" s="14"/>
      <c r="HW310" s="14"/>
      <c r="HX310" s="14"/>
      <c r="HY310" s="14"/>
      <c r="HZ310" s="14"/>
      <c r="IA310" s="14"/>
      <c r="IB310" s="14"/>
      <c r="IC310" s="14"/>
      <c r="ID310" s="14"/>
      <c r="IE310" s="14"/>
      <c r="IF310" s="14"/>
      <c r="IG310" s="14"/>
      <c r="IH310" s="14"/>
      <c r="II310" s="14"/>
      <c r="IJ310" s="14"/>
      <c r="IK310" s="14"/>
      <c r="IL310" s="14"/>
      <c r="IM310" s="14"/>
      <c r="IN310" s="14"/>
      <c r="IO310" s="14"/>
      <c r="IP310" s="14"/>
      <c r="IQ310" s="14"/>
      <c r="IR310" s="14"/>
      <c r="IS310" s="14"/>
      <c r="IT310" s="14"/>
      <c r="IU310" s="14"/>
      <c r="IV310" s="14"/>
      <c r="IW310" s="14"/>
      <c r="IX310" s="14"/>
      <c r="IY310" s="14"/>
      <c r="IZ310" s="14"/>
      <c r="JA310" s="14"/>
      <c r="JB310" s="14"/>
      <c r="JC310" s="14"/>
      <c r="JD310" s="14"/>
      <c r="JE310" s="14"/>
      <c r="JF310" s="14"/>
      <c r="JG310" s="14"/>
      <c r="JH310" s="14"/>
      <c r="JI310" s="14"/>
      <c r="JJ310" s="14"/>
      <c r="JK310" s="14"/>
      <c r="JL310" s="14"/>
      <c r="JM310" s="14"/>
      <c r="JN310" s="14"/>
      <c r="JO310" s="14"/>
      <c r="JP310" s="14"/>
      <c r="JQ310" s="14"/>
      <c r="JR310" s="14"/>
      <c r="JS310" s="14"/>
      <c r="JT310" s="14"/>
      <c r="JU310" s="14"/>
      <c r="JV310" s="14"/>
      <c r="JW310" s="14"/>
      <c r="JX310" s="14"/>
      <c r="JY310" s="14"/>
      <c r="JZ310" s="14"/>
      <c r="KA310" s="14"/>
      <c r="KB310" s="14"/>
      <c r="KC310" s="14"/>
      <c r="KD310" s="14"/>
      <c r="KE310" s="14"/>
      <c r="KF310" s="14"/>
      <c r="KG310" s="14"/>
      <c r="KH310" s="14"/>
      <c r="KI310" s="14"/>
      <c r="KJ310" s="14"/>
      <c r="KK310" s="14"/>
      <c r="KL310" s="14"/>
      <c r="KM310" s="14"/>
      <c r="KN310" s="14"/>
      <c r="KO310" s="14"/>
      <c r="KP310" s="14"/>
      <c r="KQ310" s="14"/>
      <c r="KR310" s="14"/>
      <c r="KS310" s="14"/>
      <c r="KT310" s="14"/>
      <c r="KU310" s="14"/>
      <c r="KV310" s="14"/>
      <c r="KW310" s="14"/>
      <c r="KX310" s="14"/>
      <c r="KY310" s="14"/>
      <c r="KZ310" s="14"/>
      <c r="LA310" s="14"/>
      <c r="LB310" s="14"/>
      <c r="LC310" s="14"/>
      <c r="LD310" s="14"/>
      <c r="LE310" s="14"/>
      <c r="LF310" s="14"/>
      <c r="LG310" s="14"/>
      <c r="LH310" s="14"/>
      <c r="LI310" s="14"/>
      <c r="LJ310" s="14"/>
      <c r="LK310" s="14"/>
      <c r="LL310" s="14"/>
      <c r="LM310" s="14"/>
      <c r="LN310" s="14"/>
      <c r="LO310" s="14"/>
      <c r="LP310" s="14"/>
      <c r="LQ310" s="14"/>
      <c r="LR310" s="14"/>
      <c r="LS310" s="14"/>
      <c r="LT310" s="14"/>
      <c r="LU310" s="14"/>
      <c r="LV310" s="14"/>
      <c r="LW310" s="14"/>
      <c r="LX310" s="14"/>
      <c r="LY310" s="14"/>
      <c r="LZ310" s="14"/>
      <c r="MA310" s="14"/>
      <c r="MB310" s="14"/>
      <c r="MC310" s="14"/>
      <c r="MD310" s="14"/>
      <c r="ME310" s="14"/>
      <c r="MF310" s="14"/>
      <c r="MG310" s="14"/>
      <c r="MH310" s="14"/>
      <c r="MI310" s="14"/>
      <c r="MJ310" s="14"/>
      <c r="MK310" s="14"/>
      <c r="ML310" s="14"/>
      <c r="MM310" s="14"/>
      <c r="MN310" s="14"/>
      <c r="MO310" s="14"/>
      <c r="MP310" s="14"/>
      <c r="MQ310" s="14"/>
      <c r="MR310" s="14"/>
      <c r="MS310" s="14"/>
      <c r="MT310" s="14"/>
      <c r="MU310" s="14"/>
      <c r="MV310" s="14"/>
      <c r="MW310" s="14"/>
      <c r="MX310" s="14"/>
      <c r="MY310" s="14"/>
      <c r="MZ310" s="14"/>
      <c r="NA310" s="14"/>
      <c r="NB310" s="14"/>
      <c r="NC310" s="14"/>
      <c r="ND310" s="14"/>
      <c r="NE310" s="14"/>
      <c r="NF310" s="14"/>
      <c r="NG310" s="14"/>
      <c r="NH310" s="14"/>
      <c r="NI310" s="14"/>
      <c r="NJ310" s="14"/>
      <c r="NK310" s="14"/>
      <c r="NL310" s="14"/>
      <c r="NM310" s="14"/>
      <c r="NN310" s="14"/>
      <c r="NO310" s="14"/>
      <c r="NP310" s="14"/>
      <c r="NQ310" s="14"/>
      <c r="NR310" s="14"/>
      <c r="NS310" s="14"/>
      <c r="NT310" s="14"/>
      <c r="NU310" s="14"/>
      <c r="NV310" s="14"/>
      <c r="NW310" s="14"/>
      <c r="NX310" s="14"/>
      <c r="NY310" s="14"/>
      <c r="NZ310" s="14"/>
      <c r="OA310" s="14"/>
      <c r="OB310" s="14"/>
      <c r="OC310" s="14"/>
      <c r="OD310" s="14"/>
      <c r="OE310" s="14"/>
      <c r="OF310" s="14"/>
      <c r="OG310" s="14"/>
      <c r="OH310" s="14"/>
      <c r="OI310" s="14"/>
      <c r="OJ310" s="14"/>
      <c r="OK310" s="14"/>
      <c r="OL310" s="14"/>
      <c r="OM310" s="14"/>
      <c r="ON310" s="14"/>
      <c r="OO310" s="14"/>
      <c r="OP310" s="14"/>
      <c r="OQ310" s="14"/>
      <c r="OR310" s="14"/>
      <c r="OS310" s="14"/>
      <c r="OT310" s="14"/>
      <c r="OU310" s="14"/>
      <c r="OV310" s="14"/>
      <c r="OW310" s="14"/>
      <c r="OX310" s="14"/>
      <c r="OY310" s="14"/>
      <c r="OZ310" s="14"/>
      <c r="PA310" s="14"/>
      <c r="PB310" s="14"/>
      <c r="PC310" s="14"/>
      <c r="PD310" s="14"/>
      <c r="PE310" s="14"/>
      <c r="PF310" s="14"/>
      <c r="PG310" s="14"/>
      <c r="PH310" s="14"/>
      <c r="PI310" s="14"/>
      <c r="PJ310" s="14"/>
      <c r="PK310" s="14"/>
      <c r="PL310" s="14"/>
      <c r="PM310" s="14"/>
      <c r="PN310" s="14"/>
      <c r="PO310" s="14"/>
      <c r="PP310" s="14"/>
      <c r="PQ310" s="14"/>
      <c r="PR310" s="14"/>
      <c r="PS310" s="14"/>
      <c r="PT310" s="14"/>
      <c r="PU310" s="14"/>
      <c r="PV310" s="14"/>
      <c r="PW310" s="14"/>
      <c r="PX310" s="14"/>
      <c r="PY310" s="14"/>
      <c r="PZ310" s="14"/>
      <c r="QA310" s="14"/>
      <c r="QB310" s="14"/>
      <c r="QC310" s="14"/>
      <c r="QD310" s="14"/>
      <c r="QE310" s="14"/>
      <c r="QF310" s="14"/>
      <c r="QG310" s="14"/>
      <c r="QH310" s="14"/>
      <c r="QI310" s="14"/>
      <c r="QJ310" s="14"/>
      <c r="QK310" s="14"/>
      <c r="QL310" s="14"/>
      <c r="QM310" s="14"/>
      <c r="QN310" s="14"/>
      <c r="QO310" s="14"/>
      <c r="QP310" s="14"/>
      <c r="QQ310" s="14"/>
      <c r="QR310" s="14"/>
      <c r="QS310" s="14"/>
      <c r="QT310" s="14"/>
      <c r="QU310" s="14"/>
      <c r="QV310" s="14"/>
      <c r="QW310" s="14"/>
      <c r="QX310" s="14"/>
      <c r="QY310" s="14"/>
      <c r="QZ310" s="14"/>
      <c r="RA310" s="14"/>
      <c r="RB310" s="14"/>
      <c r="RC310" s="14"/>
      <c r="RD310" s="14"/>
      <c r="RE310" s="14"/>
      <c r="RF310" s="14"/>
      <c r="RG310" s="14"/>
      <c r="RH310" s="14"/>
      <c r="RI310" s="14"/>
      <c r="RJ310" s="14"/>
      <c r="RK310" s="14"/>
      <c r="RL310" s="14"/>
      <c r="RM310" s="14"/>
      <c r="RN310" s="14"/>
      <c r="RO310" s="14"/>
      <c r="RP310" s="14"/>
      <c r="RQ310" s="14"/>
      <c r="RR310" s="14"/>
      <c r="RS310" s="14"/>
      <c r="RT310" s="14"/>
      <c r="RU310" s="14"/>
      <c r="RV310" s="14"/>
      <c r="RW310" s="14"/>
      <c r="RX310" s="14"/>
      <c r="RY310" s="14"/>
      <c r="RZ310" s="14"/>
      <c r="SA310" s="14"/>
      <c r="SB310" s="14"/>
      <c r="SC310" s="14"/>
      <c r="SD310" s="14"/>
      <c r="SE310" s="14"/>
      <c r="SF310" s="14"/>
      <c r="SG310" s="14"/>
      <c r="SH310" s="14"/>
      <c r="SI310" s="14"/>
      <c r="SJ310" s="14"/>
      <c r="SK310" s="14"/>
      <c r="SL310" s="14"/>
      <c r="SM310" s="14"/>
      <c r="SN310" s="14"/>
      <c r="SO310" s="14"/>
      <c r="SP310" s="14"/>
      <c r="SQ310" s="14"/>
      <c r="SR310" s="14"/>
      <c r="SS310" s="14"/>
      <c r="ST310" s="14"/>
      <c r="SU310" s="14"/>
      <c r="SV310" s="14"/>
      <c r="SW310" s="14"/>
      <c r="SX310" s="14"/>
      <c r="SY310" s="14"/>
      <c r="SZ310" s="14"/>
      <c r="TA310" s="14"/>
      <c r="TB310" s="14"/>
      <c r="TC310" s="14"/>
      <c r="TD310" s="14"/>
      <c r="TE310" s="14"/>
      <c r="TF310" s="14"/>
      <c r="TG310" s="14"/>
      <c r="TH310" s="14"/>
      <c r="TI310" s="14"/>
      <c r="TJ310" s="14"/>
      <c r="TK310" s="14"/>
      <c r="TL310" s="14"/>
      <c r="TM310" s="14"/>
      <c r="TN310" s="14"/>
      <c r="TO310" s="14"/>
      <c r="TP310" s="14"/>
      <c r="TQ310" s="14"/>
      <c r="TR310" s="14"/>
      <c r="TS310" s="14"/>
      <c r="TT310" s="14"/>
      <c r="TU310" s="14"/>
      <c r="TV310" s="14"/>
      <c r="TW310" s="14"/>
      <c r="TX310" s="14"/>
      <c r="TY310" s="14"/>
      <c r="TZ310" s="14"/>
      <c r="UA310" s="14"/>
      <c r="UB310" s="14"/>
      <c r="UC310" s="14"/>
      <c r="UD310" s="14"/>
      <c r="UE310" s="14"/>
      <c r="UF310" s="14"/>
      <c r="UG310" s="14"/>
      <c r="UH310" s="14"/>
      <c r="UI310" s="14"/>
      <c r="UJ310" s="14"/>
      <c r="UK310" s="14"/>
      <c r="UL310" s="14"/>
      <c r="UM310" s="14"/>
      <c r="UN310" s="14"/>
      <c r="UO310" s="14"/>
      <c r="UP310" s="14"/>
      <c r="UQ310" s="14"/>
      <c r="UR310" s="14"/>
      <c r="US310" s="14"/>
      <c r="UT310" s="14"/>
      <c r="UU310" s="14"/>
      <c r="UV310" s="14"/>
      <c r="UW310" s="14"/>
      <c r="UX310" s="14"/>
      <c r="UY310" s="14"/>
      <c r="UZ310" s="14"/>
      <c r="VA310" s="14"/>
      <c r="VB310" s="14"/>
      <c r="VC310" s="14"/>
      <c r="VD310" s="14"/>
      <c r="VE310" s="14"/>
      <c r="VF310" s="14"/>
      <c r="VG310" s="14"/>
      <c r="VH310" s="14"/>
      <c r="VI310" s="14"/>
      <c r="VJ310" s="14"/>
      <c r="VK310" s="14"/>
      <c r="VL310" s="14"/>
      <c r="VM310" s="14"/>
      <c r="VN310" s="14"/>
      <c r="VO310" s="14"/>
      <c r="VP310" s="14"/>
      <c r="VQ310" s="14"/>
      <c r="VR310" s="14"/>
      <c r="VS310" s="14"/>
      <c r="VT310" s="14"/>
      <c r="VU310" s="14"/>
      <c r="VV310" s="14"/>
      <c r="VW310" s="14"/>
      <c r="VX310" s="14"/>
      <c r="VY310" s="14"/>
      <c r="VZ310" s="14"/>
      <c r="WA310" s="14"/>
      <c r="WB310" s="14"/>
      <c r="WC310" s="14"/>
      <c r="WD310" s="14"/>
      <c r="WE310" s="14"/>
      <c r="WF310" s="14"/>
      <c r="WG310" s="14"/>
      <c r="WH310" s="14"/>
      <c r="WI310" s="14"/>
      <c r="WJ310" s="14"/>
      <c r="WK310" s="14"/>
      <c r="WL310" s="14"/>
      <c r="WM310" s="14"/>
      <c r="WN310" s="14"/>
      <c r="WO310" s="14"/>
      <c r="WP310" s="14"/>
      <c r="WQ310" s="14"/>
      <c r="WR310" s="14"/>
      <c r="WS310" s="14"/>
      <c r="WT310" s="14"/>
      <c r="WU310" s="14"/>
      <c r="WV310" s="14"/>
      <c r="WW310" s="14"/>
      <c r="WX310" s="14"/>
      <c r="WY310" s="14"/>
      <c r="WZ310" s="14"/>
      <c r="XA310" s="14"/>
      <c r="XB310" s="14"/>
      <c r="XC310" s="14"/>
      <c r="XD310" s="14"/>
      <c r="XE310" s="14"/>
      <c r="XF310" s="14"/>
      <c r="XG310" s="14"/>
      <c r="XH310" s="14"/>
      <c r="XI310" s="14"/>
      <c r="XJ310" s="14"/>
      <c r="XK310" s="14"/>
      <c r="XL310" s="14"/>
      <c r="XM310" s="14"/>
      <c r="XN310" s="14"/>
      <c r="XO310" s="14"/>
      <c r="XP310" s="14"/>
      <c r="XQ310" s="14"/>
      <c r="XR310" s="14"/>
      <c r="XS310" s="14"/>
      <c r="XT310" s="14"/>
      <c r="XU310" s="14"/>
      <c r="XV310" s="14"/>
      <c r="XW310" s="14"/>
      <c r="XX310" s="14"/>
      <c r="XY310" s="14"/>
      <c r="XZ310" s="14"/>
      <c r="YA310" s="14"/>
      <c r="YB310" s="14"/>
      <c r="YC310" s="14"/>
      <c r="YD310" s="14"/>
      <c r="YE310" s="14"/>
      <c r="YF310" s="14"/>
      <c r="YG310" s="14"/>
      <c r="YH310" s="14"/>
      <c r="YI310" s="14"/>
      <c r="YJ310" s="14"/>
      <c r="YK310" s="14"/>
      <c r="YL310" s="14"/>
      <c r="YM310" s="14"/>
      <c r="YN310" s="14"/>
      <c r="YO310" s="14"/>
      <c r="YP310" s="14"/>
      <c r="YQ310" s="14"/>
      <c r="YR310" s="14"/>
      <c r="YS310" s="14"/>
      <c r="YT310" s="14"/>
      <c r="YU310" s="14"/>
      <c r="YV310" s="14"/>
      <c r="YW310" s="14"/>
      <c r="YX310" s="14"/>
      <c r="YY310" s="14"/>
      <c r="YZ310" s="14"/>
      <c r="ZA310" s="14"/>
      <c r="ZB310" s="14"/>
      <c r="ZC310" s="14"/>
      <c r="ZD310" s="14"/>
      <c r="ZE310" s="14"/>
      <c r="ZF310" s="14"/>
      <c r="ZG310" s="14"/>
      <c r="ZH310" s="14"/>
      <c r="ZI310" s="14"/>
      <c r="ZJ310" s="14"/>
      <c r="ZK310" s="14"/>
      <c r="ZL310" s="14"/>
      <c r="ZM310" s="14"/>
      <c r="ZN310" s="14"/>
      <c r="ZO310" s="14"/>
      <c r="ZP310" s="14"/>
      <c r="ZQ310" s="14"/>
      <c r="ZR310" s="14"/>
      <c r="ZS310" s="14"/>
      <c r="ZT310" s="14"/>
      <c r="ZU310" s="14"/>
      <c r="ZV310" s="14"/>
      <c r="ZW310" s="14"/>
      <c r="ZX310" s="14"/>
      <c r="ZY310" s="14"/>
      <c r="ZZ310" s="14"/>
      <c r="AAA310" s="14"/>
      <c r="AAB310" s="14"/>
      <c r="AAC310" s="14"/>
      <c r="AAD310" s="14"/>
      <c r="AAE310" s="14"/>
      <c r="AAF310" s="14"/>
      <c r="AAG310" s="14"/>
      <c r="AAH310" s="14"/>
      <c r="AAI310" s="14"/>
      <c r="AAJ310" s="14"/>
      <c r="AAK310" s="14"/>
      <c r="AAL310" s="14"/>
      <c r="AAM310" s="14"/>
      <c r="AAN310" s="14"/>
      <c r="AAO310" s="14"/>
      <c r="AAP310" s="14"/>
      <c r="AAQ310" s="14"/>
      <c r="AAR310" s="14"/>
      <c r="AAS310" s="14"/>
      <c r="AAT310" s="14"/>
      <c r="AAU310" s="14"/>
      <c r="AAV310" s="14"/>
      <c r="AAW310" s="14"/>
      <c r="AAX310" s="14"/>
      <c r="AAY310" s="14"/>
      <c r="AAZ310" s="14"/>
      <c r="ABA310" s="14"/>
      <c r="ABB310" s="14"/>
      <c r="ABC310" s="14"/>
      <c r="ABD310" s="14"/>
      <c r="ABE310" s="14"/>
      <c r="ABF310" s="14"/>
      <c r="ABG310" s="14"/>
      <c r="ABH310" s="14"/>
      <c r="ABI310" s="14"/>
      <c r="ABJ310" s="14"/>
      <c r="ABK310" s="14"/>
      <c r="ABL310" s="14"/>
      <c r="ABM310" s="14"/>
      <c r="ABN310" s="14"/>
      <c r="ABO310" s="14"/>
      <c r="ABP310" s="14"/>
      <c r="ABQ310" s="14"/>
      <c r="ABR310" s="14"/>
      <c r="ABS310" s="14"/>
      <c r="ABT310" s="14"/>
      <c r="ABU310" s="14"/>
      <c r="ABV310" s="14"/>
      <c r="ABW310" s="14"/>
      <c r="ABX310" s="14"/>
      <c r="ABY310" s="14"/>
      <c r="ABZ310" s="14"/>
      <c r="ACA310" s="14"/>
      <c r="ACB310" s="14"/>
      <c r="ACC310" s="14"/>
      <c r="ACD310" s="14"/>
      <c r="ACE310" s="14"/>
      <c r="ACF310" s="14"/>
      <c r="ACG310" s="14"/>
      <c r="ACH310" s="14"/>
      <c r="ACI310" s="14"/>
      <c r="ACJ310" s="14"/>
      <c r="ACK310" s="14"/>
      <c r="ACL310" s="14"/>
      <c r="ACM310" s="14"/>
      <c r="ACN310" s="14"/>
      <c r="ACO310" s="14"/>
      <c r="ACP310" s="14"/>
      <c r="ACQ310" s="14"/>
      <c r="ACR310" s="14"/>
      <c r="ACS310" s="14"/>
      <c r="ACT310" s="14"/>
      <c r="ACU310" s="14"/>
      <c r="ACV310" s="14"/>
      <c r="ACW310" s="14"/>
      <c r="ACX310" s="14"/>
      <c r="ACY310" s="14"/>
      <c r="ACZ310" s="14"/>
      <c r="ADA310" s="14"/>
      <c r="ADB310" s="14"/>
      <c r="ADC310" s="14"/>
      <c r="ADD310" s="14"/>
      <c r="ADE310" s="14"/>
      <c r="ADF310" s="14"/>
      <c r="ADG310" s="14"/>
      <c r="ADH310" s="14"/>
      <c r="ADI310" s="14"/>
      <c r="ADJ310" s="14"/>
      <c r="ADK310" s="14"/>
      <c r="ADL310" s="14"/>
      <c r="ADM310" s="14"/>
      <c r="ADN310" s="14"/>
      <c r="ADO310" s="14"/>
      <c r="ADP310" s="14"/>
      <c r="ADQ310" s="14"/>
      <c r="ADR310" s="14"/>
      <c r="ADS310" s="14"/>
      <c r="ADT310" s="14"/>
      <c r="ADU310" s="14"/>
      <c r="ADV310" s="14"/>
      <c r="ADW310" s="14"/>
      <c r="ADX310" s="14"/>
      <c r="ADY310" s="14"/>
      <c r="ADZ310" s="14"/>
      <c r="AEA310" s="14"/>
      <c r="AEB310" s="14"/>
      <c r="AEC310" s="14"/>
      <c r="AED310" s="14"/>
      <c r="AEE310" s="14"/>
      <c r="AEF310" s="14"/>
      <c r="AEG310" s="14"/>
      <c r="AEH310" s="14"/>
      <c r="AEI310" s="14"/>
      <c r="AEJ310" s="14"/>
      <c r="AEK310" s="14"/>
      <c r="AEL310" s="14"/>
      <c r="AEM310" s="14"/>
      <c r="AEN310" s="14"/>
      <c r="AEO310" s="14"/>
      <c r="AEP310" s="14"/>
      <c r="AEQ310" s="14"/>
      <c r="AER310" s="14"/>
      <c r="AES310" s="14"/>
      <c r="AET310" s="14"/>
      <c r="AEU310" s="14"/>
      <c r="AEV310" s="14"/>
      <c r="AEW310" s="14"/>
      <c r="AEX310" s="14"/>
      <c r="AEY310" s="14"/>
      <c r="AEZ310" s="14"/>
      <c r="AFA310" s="14"/>
      <c r="AFB310" s="14"/>
      <c r="AFC310" s="14"/>
      <c r="AFD310" s="14"/>
      <c r="AFE310" s="14"/>
      <c r="AFF310" s="14"/>
      <c r="AFG310" s="14"/>
      <c r="AFH310" s="14"/>
      <c r="AFI310" s="14"/>
      <c r="AFJ310" s="14"/>
      <c r="AFK310" s="14"/>
      <c r="AFL310" s="14"/>
      <c r="AFM310" s="14"/>
      <c r="AFN310" s="14"/>
      <c r="AFO310" s="14"/>
      <c r="AFP310" s="14"/>
      <c r="AFQ310" s="14"/>
      <c r="AFR310" s="14"/>
      <c r="AFS310" s="14"/>
      <c r="AFT310" s="14"/>
      <c r="AFU310" s="14"/>
      <c r="AFV310" s="14"/>
      <c r="AFW310" s="14"/>
      <c r="AFX310" s="14"/>
      <c r="AFY310" s="14"/>
      <c r="AFZ310" s="14"/>
      <c r="AGA310" s="14"/>
      <c r="AGB310" s="14"/>
      <c r="AGC310" s="14"/>
      <c r="AGD310" s="14"/>
      <c r="AGE310" s="14"/>
      <c r="AGF310" s="14"/>
      <c r="AGG310" s="14"/>
      <c r="AGH310" s="14"/>
      <c r="AGI310" s="14"/>
      <c r="AGJ310" s="14"/>
      <c r="AGK310" s="14"/>
      <c r="AGL310" s="14"/>
      <c r="AGM310" s="14"/>
      <c r="AGN310" s="14"/>
      <c r="AGO310" s="14"/>
      <c r="AGP310" s="14"/>
      <c r="AGQ310" s="14"/>
      <c r="AGR310" s="14"/>
      <c r="AGS310" s="14"/>
      <c r="AGT310" s="14"/>
      <c r="AGU310" s="14"/>
      <c r="AGV310" s="14"/>
      <c r="AGW310" s="14"/>
      <c r="AGX310" s="14"/>
      <c r="AGY310" s="14"/>
      <c r="AGZ310" s="14"/>
      <c r="AHA310" s="14"/>
      <c r="AHB310" s="14"/>
      <c r="AHC310" s="14"/>
      <c r="AHD310" s="14"/>
      <c r="AHE310" s="14"/>
      <c r="AHF310" s="14"/>
      <c r="AHG310" s="14"/>
      <c r="AHH310" s="14"/>
      <c r="AHI310" s="14"/>
      <c r="AHJ310" s="14"/>
      <c r="AHK310" s="14"/>
      <c r="AHL310" s="14"/>
      <c r="AHM310" s="14"/>
      <c r="AHN310" s="14"/>
      <c r="AHO310" s="14"/>
      <c r="AHP310" s="14"/>
      <c r="AHQ310" s="14"/>
      <c r="AHR310" s="14"/>
      <c r="AHS310" s="14"/>
      <c r="AHT310" s="14"/>
      <c r="AHU310" s="14"/>
      <c r="AHV310" s="14"/>
      <c r="AHW310" s="14"/>
      <c r="AHX310" s="14"/>
      <c r="AHY310" s="14"/>
      <c r="AHZ310" s="14"/>
      <c r="AIA310" s="14"/>
      <c r="AIB310" s="14"/>
      <c r="AIC310" s="14"/>
      <c r="AID310" s="14"/>
      <c r="AIE310" s="14"/>
      <c r="AIF310" s="14"/>
      <c r="AIG310" s="14"/>
      <c r="AIH310" s="14"/>
      <c r="AII310" s="14"/>
      <c r="AIJ310" s="14"/>
      <c r="AIK310" s="14"/>
      <c r="AIL310" s="14"/>
      <c r="AIM310" s="14"/>
      <c r="AIN310" s="14"/>
      <c r="AIO310" s="14"/>
      <c r="AIP310" s="14"/>
      <c r="AIQ310" s="14"/>
      <c r="AIR310" s="14"/>
      <c r="AIS310" s="14"/>
      <c r="AIT310" s="14"/>
      <c r="AIU310" s="14"/>
      <c r="AIV310" s="14"/>
      <c r="AIW310" s="14"/>
      <c r="AIX310" s="14"/>
      <c r="AIY310" s="14"/>
      <c r="AIZ310" s="14"/>
      <c r="AJA310" s="14"/>
      <c r="AJB310" s="14"/>
      <c r="AJC310" s="14"/>
      <c r="AJD310" s="14"/>
      <c r="AJE310" s="14"/>
      <c r="AJF310" s="14"/>
      <c r="AJG310" s="14"/>
      <c r="AJH310" s="14"/>
      <c r="AJI310" s="14"/>
      <c r="AJJ310" s="14"/>
      <c r="AJK310" s="14"/>
      <c r="AJL310" s="14"/>
      <c r="AJM310" s="14"/>
      <c r="AJN310" s="14"/>
      <c r="AJO310" s="14"/>
      <c r="AJP310" s="14"/>
      <c r="AJQ310" s="14"/>
      <c r="AJR310" s="14"/>
      <c r="AJS310" s="14"/>
      <c r="AJT310" s="14"/>
      <c r="AJU310" s="14"/>
      <c r="AJV310" s="14"/>
      <c r="AJW310" s="14"/>
      <c r="AJX310" s="14"/>
      <c r="AJY310" s="14"/>
      <c r="AJZ310" s="14"/>
      <c r="AKA310" s="14"/>
      <c r="AKB310" s="14"/>
      <c r="AKC310" s="14"/>
      <c r="AKD310" s="14"/>
      <c r="AKE310" s="14"/>
      <c r="AKF310" s="14"/>
      <c r="AKG310" s="14"/>
      <c r="AKH310" s="14"/>
      <c r="AKI310" s="14"/>
      <c r="AKJ310" s="14"/>
      <c r="AKK310" s="14"/>
      <c r="AKL310" s="14"/>
      <c r="AKM310" s="14"/>
      <c r="AKN310" s="14"/>
      <c r="AKO310" s="14"/>
      <c r="AKP310" s="14"/>
      <c r="AKQ310" s="14"/>
      <c r="AKR310" s="14"/>
      <c r="AKS310" s="14"/>
      <c r="AKT310" s="14"/>
      <c r="AKU310" s="14"/>
      <c r="AKV310" s="14"/>
      <c r="AKW310" s="14"/>
      <c r="AKX310" s="14"/>
      <c r="AKY310" s="14"/>
      <c r="AKZ310" s="14"/>
      <c r="ALA310" s="14"/>
      <c r="ALB310" s="14"/>
      <c r="ALC310" s="14"/>
      <c r="ALD310" s="14"/>
      <c r="ALE310" s="14"/>
      <c r="ALF310" s="14"/>
      <c r="ALG310" s="14"/>
      <c r="ALH310" s="14"/>
      <c r="ALI310" s="14"/>
      <c r="ALJ310" s="14"/>
      <c r="ALK310" s="14"/>
      <c r="ALL310" s="14"/>
      <c r="ALM310" s="14"/>
      <c r="ALN310" s="14"/>
      <c r="ALO310" s="14"/>
      <c r="ALP310" s="14"/>
      <c r="ALQ310" s="14"/>
      <c r="ALR310" s="14"/>
      <c r="ALS310" s="14"/>
      <c r="ALT310" s="14"/>
      <c r="ALU310" s="14"/>
      <c r="ALV310" s="14"/>
      <c r="ALW310" s="14"/>
      <c r="ALX310" s="14"/>
      <c r="ALY310" s="14"/>
      <c r="ALZ310" s="14"/>
      <c r="AMA310" s="14"/>
      <c r="AMB310" s="14"/>
      <c r="AMC310" s="14"/>
      <c r="AMD310" s="14"/>
      <c r="AME310" s="14"/>
      <c r="AMF310" s="14"/>
      <c r="AMG310" s="14"/>
      <c r="AMH310" s="14"/>
      <c r="AMI310" s="14"/>
      <c r="AMJ310" s="14"/>
    </row>
    <row r="311" customFormat="false" ht="12.8" hidden="false" customHeight="false" outlineLevel="0" collapsed="false"/>
    <row r="312" customFormat="false" ht="12.8" hidden="false" customHeight="false" outlineLevel="0" collapsed="false">
      <c r="A312" s="1" t="s">
        <v>458</v>
      </c>
      <c r="B312" s="1" t="s">
        <v>96</v>
      </c>
      <c r="C312" s="1" t="s">
        <v>459</v>
      </c>
      <c r="D312" s="1" t="s">
        <v>460</v>
      </c>
      <c r="J312" s="23" t="s">
        <v>459</v>
      </c>
      <c r="N312" s="1" t="s">
        <v>458</v>
      </c>
    </row>
    <row r="313" customFormat="false" ht="12.8" hidden="false" customHeight="false" outlineLevel="0" collapsed="false">
      <c r="B313" s="1" t="s">
        <v>460</v>
      </c>
      <c r="C313" s="1" t="s">
        <v>107</v>
      </c>
      <c r="D313" s="1" t="s">
        <v>98</v>
      </c>
      <c r="J313" s="23" t="str">
        <f aca="false">_xlfn.CONCAT($C$312,".",C313)</f>
        <v>epma.title</v>
      </c>
      <c r="N313" s="1" t="s">
        <v>107</v>
      </c>
    </row>
    <row r="314" customFormat="false" ht="12.8" hidden="false" customHeight="false" outlineLevel="0" collapsed="false">
      <c r="B314" s="1" t="s">
        <v>460</v>
      </c>
      <c r="C314" s="1" t="s">
        <v>217</v>
      </c>
      <c r="D314" s="1" t="s">
        <v>98</v>
      </c>
      <c r="J314" s="23" t="str">
        <f aca="false">_xlfn.CONCAT($C$312,".",C314)</f>
        <v>epma.source</v>
      </c>
      <c r="N314" s="1" t="s">
        <v>461</v>
      </c>
    </row>
    <row r="315" customFormat="false" ht="12.8" hidden="false" customHeight="false" outlineLevel="0" collapsed="false">
      <c r="B315" s="1" t="s">
        <v>460</v>
      </c>
      <c r="C315" s="25" t="s">
        <v>425</v>
      </c>
      <c r="D315" s="1" t="s">
        <v>184</v>
      </c>
      <c r="E315" s="1" t="s">
        <v>383</v>
      </c>
      <c r="J315" s="23" t="str">
        <f aca="false">_xlfn.CONCAT($C$312,".",C315)</f>
        <v>epma.voltageMin</v>
      </c>
      <c r="N315" s="1" t="s">
        <v>462</v>
      </c>
    </row>
    <row r="316" customFormat="false" ht="12.8" hidden="false" customHeight="false" outlineLevel="0" collapsed="false">
      <c r="B316" s="1" t="s">
        <v>460</v>
      </c>
      <c r="C316" s="25" t="s">
        <v>428</v>
      </c>
      <c r="D316" s="1" t="s">
        <v>184</v>
      </c>
      <c r="E316" s="1" t="s">
        <v>383</v>
      </c>
      <c r="J316" s="23" t="str">
        <f aca="false">_xlfn.CONCAT($C$312,".",C316)</f>
        <v>epma.voltageMax</v>
      </c>
      <c r="N316" s="1" t="s">
        <v>463</v>
      </c>
    </row>
    <row r="317" customFormat="false" ht="12.8" hidden="false" customHeight="false" outlineLevel="0" collapsed="false">
      <c r="B317" s="1" t="s">
        <v>460</v>
      </c>
      <c r="C317" s="25" t="s">
        <v>464</v>
      </c>
      <c r="D317" s="1" t="s">
        <v>184</v>
      </c>
      <c r="E317" s="1" t="s">
        <v>465</v>
      </c>
      <c r="J317" s="23" t="str">
        <f aca="false">_xlfn.CONCAT($C$312,".",C317)</f>
        <v>epma.beamVoltage</v>
      </c>
      <c r="N317" s="1" t="s">
        <v>466</v>
      </c>
    </row>
    <row r="318" customFormat="false" ht="12.8" hidden="false" customHeight="false" outlineLevel="0" collapsed="false">
      <c r="B318" s="1" t="s">
        <v>460</v>
      </c>
      <c r="C318" s="25" t="s">
        <v>467</v>
      </c>
      <c r="D318" s="1" t="s">
        <v>98</v>
      </c>
      <c r="J318" s="23" t="str">
        <f aca="false">_xlfn.CONCAT($C$312,".",C318)</f>
        <v>epma.imaging</v>
      </c>
      <c r="N318" s="26" t="s">
        <v>468</v>
      </c>
    </row>
    <row r="319" customFormat="false" ht="12.8" hidden="false" customHeight="false" outlineLevel="0" collapsed="false">
      <c r="B319" s="1" t="s">
        <v>460</v>
      </c>
      <c r="C319" s="25" t="s">
        <v>469</v>
      </c>
      <c r="D319" s="1" t="s">
        <v>98</v>
      </c>
      <c r="J319" s="23" t="str">
        <f aca="false">_xlfn.CONCAT($C$312,".",C319)</f>
        <v>epma.elementalMapping</v>
      </c>
      <c r="N319" s="1" t="s">
        <v>470</v>
      </c>
    </row>
    <row r="320" customFormat="false" ht="12.8" hidden="false" customHeight="false" outlineLevel="0" collapsed="false">
      <c r="B320" s="1" t="s">
        <v>460</v>
      </c>
      <c r="C320" s="25" t="s">
        <v>471</v>
      </c>
      <c r="D320" s="1" t="s">
        <v>136</v>
      </c>
      <c r="E320" s="1" t="s">
        <v>144</v>
      </c>
      <c r="J320" s="23" t="str">
        <f aca="false">_xlfn.CONCAT($C$312,".",C320)</f>
        <v>epma.sampleSizeMin</v>
      </c>
      <c r="N320" s="1" t="s">
        <v>472</v>
      </c>
    </row>
    <row r="321" customFormat="false" ht="12.8" hidden="false" customHeight="false" outlineLevel="0" collapsed="false">
      <c r="B321" s="1" t="s">
        <v>460</v>
      </c>
      <c r="C321" s="25" t="s">
        <v>473</v>
      </c>
      <c r="D321" s="1" t="s">
        <v>184</v>
      </c>
      <c r="E321" s="1" t="s">
        <v>144</v>
      </c>
      <c r="J321" s="23" t="str">
        <f aca="false">_xlfn.CONCAT($C$312,".",C321)</f>
        <v>epma.sampleSizeMax</v>
      </c>
      <c r="N321" s="26" t="s">
        <v>333</v>
      </c>
    </row>
    <row r="322" customFormat="false" ht="12.8" hidden="false" customHeight="false" outlineLevel="0" collapsed="false">
      <c r="B322" s="1" t="s">
        <v>460</v>
      </c>
      <c r="C322" s="25" t="s">
        <v>332</v>
      </c>
      <c r="D322" s="1" t="s">
        <v>98</v>
      </c>
      <c r="J322" s="23" t="str">
        <f aca="false">_xlfn.CONCAT($C$312,".",C322)</f>
        <v>epma.accessories</v>
      </c>
    </row>
    <row r="323" customFormat="false" ht="12.8" hidden="false" customHeight="false" outlineLevel="0" collapsed="false">
      <c r="C323" s="25"/>
      <c r="J323" s="23"/>
    </row>
    <row r="324" customFormat="false" ht="12.8" hidden="false" customHeight="false" outlineLevel="0" collapsed="false">
      <c r="B324" s="1" t="s">
        <v>460</v>
      </c>
      <c r="C324" s="25" t="s">
        <v>395</v>
      </c>
      <c r="D324" s="1" t="s">
        <v>474</v>
      </c>
      <c r="J324" s="23"/>
    </row>
    <row r="325" customFormat="false" ht="12.8" hidden="false" customHeight="false" outlineLevel="0" collapsed="false">
      <c r="B325" s="1" t="s">
        <v>474</v>
      </c>
      <c r="C325" s="27" t="s">
        <v>107</v>
      </c>
      <c r="D325" s="1" t="s">
        <v>98</v>
      </c>
      <c r="J325" s="23" t="str">
        <f aca="false">_xlfn.CONCAT($C$312,".",$C$324,".",C325)</f>
        <v>epma.eds.title</v>
      </c>
      <c r="N325" s="1" t="s">
        <v>107</v>
      </c>
    </row>
    <row r="326" customFormat="false" ht="12.8" hidden="false" customHeight="false" outlineLevel="0" collapsed="false">
      <c r="B326" s="1" t="s">
        <v>474</v>
      </c>
      <c r="C326" s="27" t="s">
        <v>164</v>
      </c>
      <c r="D326" s="1" t="s">
        <v>98</v>
      </c>
      <c r="J326" s="23" t="str">
        <f aca="false">_xlfn.CONCAT($C$312,".",$C$324,".",C326)</f>
        <v>epma.eds.instruId</v>
      </c>
      <c r="N326" s="1" t="s">
        <v>475</v>
      </c>
    </row>
    <row r="327" customFormat="false" ht="12.8" hidden="false" customHeight="false" outlineLevel="0" collapsed="false">
      <c r="B327" s="1" t="s">
        <v>474</v>
      </c>
      <c r="C327" s="27" t="s">
        <v>97</v>
      </c>
      <c r="D327" s="1" t="s">
        <v>98</v>
      </c>
      <c r="J327" s="23" t="str">
        <f aca="false">_xlfn.CONCAT($C$312,".",$C$324,".",C327)</f>
        <v>epma.eds.id</v>
      </c>
      <c r="N327" s="1" t="s">
        <v>476</v>
      </c>
    </row>
    <row r="328" customFormat="false" ht="12.8" hidden="false" customHeight="false" outlineLevel="0" collapsed="false">
      <c r="B328" s="1" t="s">
        <v>474</v>
      </c>
      <c r="C328" s="27" t="s">
        <v>110</v>
      </c>
      <c r="D328" s="1" t="s">
        <v>98</v>
      </c>
      <c r="J328" s="23" t="str">
        <f aca="false">_xlfn.CONCAT($C$312,".",$C$324,".",C328)</f>
        <v>epma.eds.manufacturer</v>
      </c>
      <c r="N328" s="1" t="s">
        <v>112</v>
      </c>
    </row>
    <row r="329" customFormat="false" ht="12.8" hidden="false" customHeight="false" outlineLevel="0" collapsed="false">
      <c r="B329" s="1" t="s">
        <v>474</v>
      </c>
      <c r="C329" s="27" t="s">
        <v>128</v>
      </c>
      <c r="D329" s="1" t="s">
        <v>129</v>
      </c>
      <c r="J329" s="23" t="str">
        <f aca="false">_xlfn.CONCAT($C$312,".",$C$324,".",C329)</f>
        <v>epma.eds.prodDate</v>
      </c>
      <c r="N329" s="1" t="s">
        <v>477</v>
      </c>
    </row>
    <row r="330" customFormat="false" ht="12.8" hidden="false" customHeight="false" outlineLevel="0" collapsed="false">
      <c r="B330" s="1" t="s">
        <v>474</v>
      </c>
      <c r="C330" s="1" t="s">
        <v>80</v>
      </c>
      <c r="D330" s="1" t="s">
        <v>98</v>
      </c>
      <c r="J330" s="23" t="str">
        <f aca="false">_xlfn.CONCAT($C$312,".",$C$324,".",C330)</f>
        <v>epma.eds.type</v>
      </c>
      <c r="N330" s="1" t="s">
        <v>170</v>
      </c>
    </row>
    <row r="331" customFormat="false" ht="12.8" hidden="false" customHeight="false" outlineLevel="0" collapsed="false">
      <c r="J331" s="23"/>
    </row>
    <row r="332" customFormat="false" ht="12.8" hidden="false" customHeight="false" outlineLevel="0" collapsed="false">
      <c r="B332" s="1" t="s">
        <v>460</v>
      </c>
      <c r="C332" s="25" t="s">
        <v>478</v>
      </c>
      <c r="D332" s="1" t="s">
        <v>479</v>
      </c>
      <c r="J332" s="23"/>
    </row>
    <row r="333" customFormat="false" ht="12.8" hidden="false" customHeight="false" outlineLevel="0" collapsed="false">
      <c r="B333" s="1" t="s">
        <v>479</v>
      </c>
      <c r="C333" s="27" t="s">
        <v>107</v>
      </c>
      <c r="D333" s="1" t="s">
        <v>98</v>
      </c>
      <c r="J333" s="23" t="str">
        <f aca="false">_xlfn.CONCAT($C$312,".",$C$332,".",C333)</f>
        <v>epma.wds.title</v>
      </c>
      <c r="N333" s="1" t="s">
        <v>480</v>
      </c>
    </row>
    <row r="334" customFormat="false" ht="12.8" hidden="false" customHeight="false" outlineLevel="0" collapsed="false">
      <c r="B334" s="1" t="s">
        <v>479</v>
      </c>
      <c r="C334" s="27" t="s">
        <v>164</v>
      </c>
      <c r="D334" s="1" t="s">
        <v>98</v>
      </c>
      <c r="J334" s="23" t="str">
        <f aca="false">_xlfn.CONCAT($C$312,".",$C$332,".",C334)</f>
        <v>epma.wds.instruId</v>
      </c>
      <c r="N334" s="1" t="s">
        <v>475</v>
      </c>
    </row>
    <row r="335" customFormat="false" ht="12.8" hidden="false" customHeight="false" outlineLevel="0" collapsed="false">
      <c r="B335" s="1" t="s">
        <v>479</v>
      </c>
      <c r="C335" s="27" t="s">
        <v>97</v>
      </c>
      <c r="D335" s="1" t="s">
        <v>98</v>
      </c>
      <c r="J335" s="23" t="str">
        <f aca="false">_xlfn.CONCAT($C$312,".",$C$332,".",C335)</f>
        <v>epma.wds.id</v>
      </c>
      <c r="N335" s="1" t="s">
        <v>476</v>
      </c>
    </row>
    <row r="336" customFormat="false" ht="12.8" hidden="false" customHeight="false" outlineLevel="0" collapsed="false">
      <c r="B336" s="1" t="s">
        <v>479</v>
      </c>
      <c r="C336" s="27" t="s">
        <v>110</v>
      </c>
      <c r="D336" s="1" t="s">
        <v>98</v>
      </c>
      <c r="J336" s="23" t="str">
        <f aca="false">_xlfn.CONCAT($C$312,".",$C$332,".",C336)</f>
        <v>epma.wds.manufacturer</v>
      </c>
      <c r="N336" s="1" t="s">
        <v>112</v>
      </c>
    </row>
    <row r="337" customFormat="false" ht="12.8" hidden="false" customHeight="false" outlineLevel="0" collapsed="false">
      <c r="B337" s="1" t="s">
        <v>479</v>
      </c>
      <c r="C337" s="27" t="s">
        <v>128</v>
      </c>
      <c r="D337" s="1" t="s">
        <v>129</v>
      </c>
      <c r="J337" s="23" t="str">
        <f aca="false">_xlfn.CONCAT($C$312,".",$C$332,".",C337)</f>
        <v>epma.wds.prodDate</v>
      </c>
      <c r="N337" s="1" t="s">
        <v>477</v>
      </c>
    </row>
    <row r="338" customFormat="false" ht="12.8" hidden="false" customHeight="false" outlineLevel="0" collapsed="false">
      <c r="B338" s="1" t="s">
        <v>479</v>
      </c>
      <c r="C338" s="1" t="s">
        <v>80</v>
      </c>
      <c r="D338" s="1" t="s">
        <v>98</v>
      </c>
      <c r="J338" s="23" t="str">
        <f aca="false">_xlfn.CONCAT($C$312,".",$C$332,".",C338)</f>
        <v>epma.wds.type</v>
      </c>
      <c r="N338" s="1" t="s">
        <v>170</v>
      </c>
    </row>
    <row r="339" customFormat="false" ht="12.8" hidden="false" customHeight="false" outlineLevel="0" collapsed="false">
      <c r="B339" s="1" t="s">
        <v>479</v>
      </c>
      <c r="C339" s="26" t="s">
        <v>481</v>
      </c>
      <c r="D339" s="1" t="s">
        <v>136</v>
      </c>
      <c r="J339" s="23" t="str">
        <f aca="false">_xlfn.CONCAT($C$312,".",$C$332,".",C339)</f>
        <v>epma.wds.orientation</v>
      </c>
      <c r="N339" s="1" t="s">
        <v>482</v>
      </c>
    </row>
    <row r="340" customFormat="false" ht="12.8" hidden="false" customHeight="false" outlineLevel="0" collapsed="false">
      <c r="B340" s="1" t="s">
        <v>479</v>
      </c>
      <c r="C340" s="26" t="s">
        <v>138</v>
      </c>
      <c r="D340" s="1" t="s">
        <v>136</v>
      </c>
      <c r="J340" s="23" t="str">
        <f aca="false">_xlfn.CONCAT($C$312,".",$C$332,".",C340)</f>
        <v>epma.wds.number</v>
      </c>
      <c r="N340" s="1" t="s">
        <v>483</v>
      </c>
    </row>
    <row r="341" customFormat="false" ht="12.8" hidden="false" customHeight="false" outlineLevel="0" collapsed="false">
      <c r="B341" s="1" t="s">
        <v>479</v>
      </c>
      <c r="C341" s="26" t="s">
        <v>484</v>
      </c>
      <c r="D341" s="1" t="s">
        <v>136</v>
      </c>
      <c r="E341" s="1" t="s">
        <v>144</v>
      </c>
      <c r="J341" s="23" t="str">
        <f aca="false">_xlfn.CONCAT($C$312,".",$C$332,".",C341)</f>
        <v>epma.wds.rawlandSize</v>
      </c>
      <c r="N341" s="1" t="s">
        <v>485</v>
      </c>
    </row>
    <row r="342" customFormat="false" ht="12.8" hidden="false" customHeight="false" outlineLevel="0" collapsed="false">
      <c r="B342" s="1" t="s">
        <v>479</v>
      </c>
      <c r="C342" s="1" t="s">
        <v>486</v>
      </c>
      <c r="D342" s="1" t="s">
        <v>98</v>
      </c>
      <c r="J342" s="23" t="str">
        <f aca="false">_xlfn.CONCAT($C$312,".",$C$332,".",C342)</f>
        <v>epma.wds.Xtal</v>
      </c>
      <c r="N342" s="1" t="s">
        <v>487</v>
      </c>
    </row>
    <row r="343" customFormat="false" ht="12.8" hidden="false" customHeight="false" outlineLevel="0" collapsed="false"/>
    <row r="344" customFormat="false" ht="12.8" hidden="false" customHeight="false" outlineLevel="0" collapsed="false">
      <c r="A344" s="14"/>
      <c r="B344" s="14"/>
      <c r="C344" s="14"/>
      <c r="D344" s="14"/>
      <c r="E344" s="14"/>
      <c r="F344" s="15"/>
      <c r="G344" s="16"/>
      <c r="H344" s="15"/>
      <c r="I344" s="15"/>
      <c r="J344" s="14"/>
      <c r="K344" s="15"/>
      <c r="L344" s="14"/>
      <c r="M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/>
      <c r="DF344" s="14"/>
      <c r="DG344" s="14"/>
      <c r="DH344" s="14"/>
      <c r="DI344" s="14"/>
      <c r="DJ344" s="14"/>
      <c r="DK344" s="14"/>
      <c r="DL344" s="14"/>
      <c r="DM344" s="14"/>
      <c r="DN344" s="14"/>
      <c r="DO344" s="14"/>
      <c r="DP344" s="14"/>
      <c r="DQ344" s="14"/>
      <c r="DR344" s="14"/>
      <c r="DS344" s="14"/>
      <c r="DT344" s="14"/>
      <c r="DU344" s="14"/>
      <c r="DV344" s="14"/>
      <c r="DW344" s="14"/>
      <c r="DX344" s="14"/>
      <c r="DY344" s="14"/>
      <c r="DZ344" s="14"/>
      <c r="EA344" s="14"/>
      <c r="EB344" s="14"/>
      <c r="EC344" s="14"/>
      <c r="ED344" s="14"/>
      <c r="EE344" s="14"/>
      <c r="EF344" s="14"/>
      <c r="EG344" s="14"/>
      <c r="EH344" s="14"/>
      <c r="EI344" s="14"/>
      <c r="EJ344" s="14"/>
      <c r="EK344" s="14"/>
      <c r="EL344" s="14"/>
      <c r="EM344" s="14"/>
      <c r="EN344" s="14"/>
      <c r="EO344" s="14"/>
      <c r="EP344" s="14"/>
      <c r="EQ344" s="14"/>
      <c r="ER344" s="14"/>
      <c r="ES344" s="14"/>
      <c r="ET344" s="14"/>
      <c r="EU344" s="14"/>
      <c r="EV344" s="14"/>
      <c r="EW344" s="14"/>
      <c r="EX344" s="14"/>
      <c r="EY344" s="14"/>
      <c r="EZ344" s="14"/>
      <c r="FA344" s="14"/>
      <c r="FB344" s="14"/>
      <c r="FC344" s="14"/>
      <c r="FD344" s="14"/>
      <c r="FE344" s="14"/>
      <c r="FF344" s="14"/>
      <c r="FG344" s="14"/>
      <c r="FH344" s="14"/>
      <c r="FI344" s="14"/>
      <c r="FJ344" s="14"/>
      <c r="FK344" s="14"/>
      <c r="FL344" s="14"/>
      <c r="FM344" s="14"/>
      <c r="FN344" s="14"/>
      <c r="FO344" s="14"/>
      <c r="FP344" s="14"/>
      <c r="FQ344" s="14"/>
      <c r="FR344" s="14"/>
      <c r="FS344" s="14"/>
      <c r="FT344" s="14"/>
      <c r="FU344" s="14"/>
      <c r="FV344" s="14"/>
      <c r="FW344" s="14"/>
      <c r="FX344" s="14"/>
      <c r="FY344" s="14"/>
      <c r="FZ344" s="14"/>
      <c r="GA344" s="14"/>
      <c r="GB344" s="14"/>
      <c r="GC344" s="14"/>
      <c r="GD344" s="14"/>
      <c r="GE344" s="14"/>
      <c r="GF344" s="14"/>
      <c r="GG344" s="14"/>
      <c r="GH344" s="14"/>
      <c r="GI344" s="14"/>
      <c r="GJ344" s="14"/>
      <c r="GK344" s="14"/>
      <c r="GL344" s="14"/>
      <c r="GM344" s="14"/>
      <c r="GN344" s="14"/>
      <c r="GO344" s="14"/>
      <c r="GP344" s="14"/>
      <c r="GQ344" s="14"/>
      <c r="GR344" s="14"/>
      <c r="GS344" s="14"/>
      <c r="GT344" s="14"/>
      <c r="GU344" s="14"/>
      <c r="GV344" s="14"/>
      <c r="GW344" s="14"/>
      <c r="GX344" s="14"/>
      <c r="GY344" s="14"/>
      <c r="GZ344" s="14"/>
      <c r="HA344" s="14"/>
      <c r="HB344" s="14"/>
      <c r="HC344" s="14"/>
      <c r="HD344" s="14"/>
      <c r="HE344" s="14"/>
      <c r="HF344" s="14"/>
      <c r="HG344" s="14"/>
      <c r="HH344" s="14"/>
      <c r="HI344" s="14"/>
      <c r="HJ344" s="14"/>
      <c r="HK344" s="14"/>
      <c r="HL344" s="14"/>
      <c r="HM344" s="14"/>
      <c r="HN344" s="14"/>
      <c r="HO344" s="14"/>
      <c r="HP344" s="14"/>
      <c r="HQ344" s="14"/>
      <c r="HR344" s="14"/>
      <c r="HS344" s="14"/>
      <c r="HT344" s="14"/>
      <c r="HU344" s="14"/>
      <c r="HV344" s="14"/>
      <c r="HW344" s="14"/>
      <c r="HX344" s="14"/>
      <c r="HY344" s="14"/>
      <c r="HZ344" s="14"/>
      <c r="IA344" s="14"/>
      <c r="IB344" s="14"/>
      <c r="IC344" s="14"/>
      <c r="ID344" s="14"/>
      <c r="IE344" s="14"/>
      <c r="IF344" s="14"/>
      <c r="IG344" s="14"/>
      <c r="IH344" s="14"/>
      <c r="II344" s="14"/>
      <c r="IJ344" s="14"/>
      <c r="IK344" s="14"/>
      <c r="IL344" s="14"/>
      <c r="IM344" s="14"/>
      <c r="IN344" s="14"/>
      <c r="IO344" s="14"/>
      <c r="IP344" s="14"/>
      <c r="IQ344" s="14"/>
      <c r="IR344" s="14"/>
      <c r="IS344" s="14"/>
      <c r="IT344" s="14"/>
      <c r="IU344" s="14"/>
      <c r="IV344" s="14"/>
      <c r="IW344" s="14"/>
      <c r="IX344" s="14"/>
      <c r="IY344" s="14"/>
      <c r="IZ344" s="14"/>
      <c r="JA344" s="14"/>
      <c r="JB344" s="14"/>
      <c r="JC344" s="14"/>
      <c r="JD344" s="14"/>
      <c r="JE344" s="14"/>
      <c r="JF344" s="14"/>
      <c r="JG344" s="14"/>
      <c r="JH344" s="14"/>
      <c r="JI344" s="14"/>
      <c r="JJ344" s="14"/>
      <c r="JK344" s="14"/>
      <c r="JL344" s="14"/>
      <c r="JM344" s="14"/>
      <c r="JN344" s="14"/>
      <c r="JO344" s="14"/>
      <c r="JP344" s="14"/>
      <c r="JQ344" s="14"/>
      <c r="JR344" s="14"/>
      <c r="JS344" s="14"/>
      <c r="JT344" s="14"/>
      <c r="JU344" s="14"/>
      <c r="JV344" s="14"/>
      <c r="JW344" s="14"/>
      <c r="JX344" s="14"/>
      <c r="JY344" s="14"/>
      <c r="JZ344" s="14"/>
      <c r="KA344" s="14"/>
      <c r="KB344" s="14"/>
      <c r="KC344" s="14"/>
      <c r="KD344" s="14"/>
      <c r="KE344" s="14"/>
      <c r="KF344" s="14"/>
      <c r="KG344" s="14"/>
      <c r="KH344" s="14"/>
      <c r="KI344" s="14"/>
      <c r="KJ344" s="14"/>
      <c r="KK344" s="14"/>
      <c r="KL344" s="14"/>
      <c r="KM344" s="14"/>
      <c r="KN344" s="14"/>
      <c r="KO344" s="14"/>
      <c r="KP344" s="14"/>
      <c r="KQ344" s="14"/>
      <c r="KR344" s="14"/>
      <c r="KS344" s="14"/>
      <c r="KT344" s="14"/>
      <c r="KU344" s="14"/>
      <c r="KV344" s="14"/>
      <c r="KW344" s="14"/>
      <c r="KX344" s="14"/>
      <c r="KY344" s="14"/>
      <c r="KZ344" s="14"/>
      <c r="LA344" s="14"/>
      <c r="LB344" s="14"/>
      <c r="LC344" s="14"/>
      <c r="LD344" s="14"/>
      <c r="LE344" s="14"/>
      <c r="LF344" s="14"/>
      <c r="LG344" s="14"/>
      <c r="LH344" s="14"/>
      <c r="LI344" s="14"/>
      <c r="LJ344" s="14"/>
      <c r="LK344" s="14"/>
      <c r="LL344" s="14"/>
      <c r="LM344" s="14"/>
      <c r="LN344" s="14"/>
      <c r="LO344" s="14"/>
      <c r="LP344" s="14"/>
      <c r="LQ344" s="14"/>
      <c r="LR344" s="14"/>
      <c r="LS344" s="14"/>
      <c r="LT344" s="14"/>
      <c r="LU344" s="14"/>
      <c r="LV344" s="14"/>
      <c r="LW344" s="14"/>
      <c r="LX344" s="14"/>
      <c r="LY344" s="14"/>
      <c r="LZ344" s="14"/>
      <c r="MA344" s="14"/>
      <c r="MB344" s="14"/>
      <c r="MC344" s="14"/>
      <c r="MD344" s="14"/>
      <c r="ME344" s="14"/>
      <c r="MF344" s="14"/>
      <c r="MG344" s="14"/>
      <c r="MH344" s="14"/>
      <c r="MI344" s="14"/>
      <c r="MJ344" s="14"/>
      <c r="MK344" s="14"/>
      <c r="ML344" s="14"/>
      <c r="MM344" s="14"/>
      <c r="MN344" s="14"/>
      <c r="MO344" s="14"/>
      <c r="MP344" s="14"/>
      <c r="MQ344" s="14"/>
      <c r="MR344" s="14"/>
      <c r="MS344" s="14"/>
      <c r="MT344" s="14"/>
      <c r="MU344" s="14"/>
      <c r="MV344" s="14"/>
      <c r="MW344" s="14"/>
      <c r="MX344" s="14"/>
      <c r="MY344" s="14"/>
      <c r="MZ344" s="14"/>
      <c r="NA344" s="14"/>
      <c r="NB344" s="14"/>
      <c r="NC344" s="14"/>
      <c r="ND344" s="14"/>
      <c r="NE344" s="14"/>
      <c r="NF344" s="14"/>
      <c r="NG344" s="14"/>
      <c r="NH344" s="14"/>
      <c r="NI344" s="14"/>
      <c r="NJ344" s="14"/>
      <c r="NK344" s="14"/>
      <c r="NL344" s="14"/>
      <c r="NM344" s="14"/>
      <c r="NN344" s="14"/>
      <c r="NO344" s="14"/>
      <c r="NP344" s="14"/>
      <c r="NQ344" s="14"/>
      <c r="NR344" s="14"/>
      <c r="NS344" s="14"/>
      <c r="NT344" s="14"/>
      <c r="NU344" s="14"/>
      <c r="NV344" s="14"/>
      <c r="NW344" s="14"/>
      <c r="NX344" s="14"/>
      <c r="NY344" s="14"/>
      <c r="NZ344" s="14"/>
      <c r="OA344" s="14"/>
      <c r="OB344" s="14"/>
      <c r="OC344" s="14"/>
      <c r="OD344" s="14"/>
      <c r="OE344" s="14"/>
      <c r="OF344" s="14"/>
      <c r="OG344" s="14"/>
      <c r="OH344" s="14"/>
      <c r="OI344" s="14"/>
      <c r="OJ344" s="14"/>
      <c r="OK344" s="14"/>
      <c r="OL344" s="14"/>
      <c r="OM344" s="14"/>
      <c r="ON344" s="14"/>
      <c r="OO344" s="14"/>
      <c r="OP344" s="14"/>
      <c r="OQ344" s="14"/>
      <c r="OR344" s="14"/>
      <c r="OS344" s="14"/>
      <c r="OT344" s="14"/>
      <c r="OU344" s="14"/>
      <c r="OV344" s="14"/>
      <c r="OW344" s="14"/>
      <c r="OX344" s="14"/>
      <c r="OY344" s="14"/>
      <c r="OZ344" s="14"/>
      <c r="PA344" s="14"/>
      <c r="PB344" s="14"/>
      <c r="PC344" s="14"/>
      <c r="PD344" s="14"/>
      <c r="PE344" s="14"/>
      <c r="PF344" s="14"/>
      <c r="PG344" s="14"/>
      <c r="PH344" s="14"/>
      <c r="PI344" s="14"/>
      <c r="PJ344" s="14"/>
      <c r="PK344" s="14"/>
      <c r="PL344" s="14"/>
      <c r="PM344" s="14"/>
      <c r="PN344" s="14"/>
      <c r="PO344" s="14"/>
      <c r="PP344" s="14"/>
      <c r="PQ344" s="14"/>
      <c r="PR344" s="14"/>
      <c r="PS344" s="14"/>
      <c r="PT344" s="14"/>
      <c r="PU344" s="14"/>
      <c r="PV344" s="14"/>
      <c r="PW344" s="14"/>
      <c r="PX344" s="14"/>
      <c r="PY344" s="14"/>
      <c r="PZ344" s="14"/>
      <c r="QA344" s="14"/>
      <c r="QB344" s="14"/>
      <c r="QC344" s="14"/>
      <c r="QD344" s="14"/>
      <c r="QE344" s="14"/>
      <c r="QF344" s="14"/>
      <c r="QG344" s="14"/>
      <c r="QH344" s="14"/>
      <c r="QI344" s="14"/>
      <c r="QJ344" s="14"/>
      <c r="QK344" s="14"/>
      <c r="QL344" s="14"/>
      <c r="QM344" s="14"/>
      <c r="QN344" s="14"/>
      <c r="QO344" s="14"/>
      <c r="QP344" s="14"/>
      <c r="QQ344" s="14"/>
      <c r="QR344" s="14"/>
      <c r="QS344" s="14"/>
      <c r="QT344" s="14"/>
      <c r="QU344" s="14"/>
      <c r="QV344" s="14"/>
      <c r="QW344" s="14"/>
      <c r="QX344" s="14"/>
      <c r="QY344" s="14"/>
      <c r="QZ344" s="14"/>
      <c r="RA344" s="14"/>
      <c r="RB344" s="14"/>
      <c r="RC344" s="14"/>
      <c r="RD344" s="14"/>
      <c r="RE344" s="14"/>
      <c r="RF344" s="14"/>
      <c r="RG344" s="14"/>
      <c r="RH344" s="14"/>
      <c r="RI344" s="14"/>
      <c r="RJ344" s="14"/>
      <c r="RK344" s="14"/>
      <c r="RL344" s="14"/>
      <c r="RM344" s="14"/>
      <c r="RN344" s="14"/>
      <c r="RO344" s="14"/>
      <c r="RP344" s="14"/>
      <c r="RQ344" s="14"/>
      <c r="RR344" s="14"/>
      <c r="RS344" s="14"/>
      <c r="RT344" s="14"/>
      <c r="RU344" s="14"/>
      <c r="RV344" s="14"/>
      <c r="RW344" s="14"/>
      <c r="RX344" s="14"/>
      <c r="RY344" s="14"/>
      <c r="RZ344" s="14"/>
      <c r="SA344" s="14"/>
      <c r="SB344" s="14"/>
      <c r="SC344" s="14"/>
      <c r="SD344" s="14"/>
      <c r="SE344" s="14"/>
      <c r="SF344" s="14"/>
      <c r="SG344" s="14"/>
      <c r="SH344" s="14"/>
      <c r="SI344" s="14"/>
      <c r="SJ344" s="14"/>
      <c r="SK344" s="14"/>
      <c r="SL344" s="14"/>
      <c r="SM344" s="14"/>
      <c r="SN344" s="14"/>
      <c r="SO344" s="14"/>
      <c r="SP344" s="14"/>
      <c r="SQ344" s="14"/>
      <c r="SR344" s="14"/>
      <c r="SS344" s="14"/>
      <c r="ST344" s="14"/>
      <c r="SU344" s="14"/>
      <c r="SV344" s="14"/>
      <c r="SW344" s="14"/>
      <c r="SX344" s="14"/>
      <c r="SY344" s="14"/>
      <c r="SZ344" s="14"/>
      <c r="TA344" s="14"/>
      <c r="TB344" s="14"/>
      <c r="TC344" s="14"/>
      <c r="TD344" s="14"/>
      <c r="TE344" s="14"/>
      <c r="TF344" s="14"/>
      <c r="TG344" s="14"/>
      <c r="TH344" s="14"/>
      <c r="TI344" s="14"/>
      <c r="TJ344" s="14"/>
      <c r="TK344" s="14"/>
      <c r="TL344" s="14"/>
      <c r="TM344" s="14"/>
      <c r="TN344" s="14"/>
      <c r="TO344" s="14"/>
      <c r="TP344" s="14"/>
      <c r="TQ344" s="14"/>
      <c r="TR344" s="14"/>
      <c r="TS344" s="14"/>
      <c r="TT344" s="14"/>
      <c r="TU344" s="14"/>
      <c r="TV344" s="14"/>
      <c r="TW344" s="14"/>
      <c r="TX344" s="14"/>
      <c r="TY344" s="14"/>
      <c r="TZ344" s="14"/>
      <c r="UA344" s="14"/>
      <c r="UB344" s="14"/>
      <c r="UC344" s="14"/>
      <c r="UD344" s="14"/>
      <c r="UE344" s="14"/>
      <c r="UF344" s="14"/>
      <c r="UG344" s="14"/>
      <c r="UH344" s="14"/>
      <c r="UI344" s="14"/>
      <c r="UJ344" s="14"/>
      <c r="UK344" s="14"/>
      <c r="UL344" s="14"/>
      <c r="UM344" s="14"/>
      <c r="UN344" s="14"/>
      <c r="UO344" s="14"/>
      <c r="UP344" s="14"/>
      <c r="UQ344" s="14"/>
      <c r="UR344" s="14"/>
      <c r="US344" s="14"/>
      <c r="UT344" s="14"/>
      <c r="UU344" s="14"/>
      <c r="UV344" s="14"/>
      <c r="UW344" s="14"/>
      <c r="UX344" s="14"/>
      <c r="UY344" s="14"/>
      <c r="UZ344" s="14"/>
      <c r="VA344" s="14"/>
      <c r="VB344" s="14"/>
      <c r="VC344" s="14"/>
      <c r="VD344" s="14"/>
      <c r="VE344" s="14"/>
      <c r="VF344" s="14"/>
      <c r="VG344" s="14"/>
      <c r="VH344" s="14"/>
      <c r="VI344" s="14"/>
      <c r="VJ344" s="14"/>
      <c r="VK344" s="14"/>
      <c r="VL344" s="14"/>
      <c r="VM344" s="14"/>
      <c r="VN344" s="14"/>
      <c r="VO344" s="14"/>
      <c r="VP344" s="14"/>
      <c r="VQ344" s="14"/>
      <c r="VR344" s="14"/>
      <c r="VS344" s="14"/>
      <c r="VT344" s="14"/>
      <c r="VU344" s="14"/>
      <c r="VV344" s="14"/>
      <c r="VW344" s="14"/>
      <c r="VX344" s="14"/>
      <c r="VY344" s="14"/>
      <c r="VZ344" s="14"/>
      <c r="WA344" s="14"/>
      <c r="WB344" s="14"/>
      <c r="WC344" s="14"/>
      <c r="WD344" s="14"/>
      <c r="WE344" s="14"/>
      <c r="WF344" s="14"/>
      <c r="WG344" s="14"/>
      <c r="WH344" s="14"/>
      <c r="WI344" s="14"/>
      <c r="WJ344" s="14"/>
      <c r="WK344" s="14"/>
      <c r="WL344" s="14"/>
      <c r="WM344" s="14"/>
      <c r="WN344" s="14"/>
      <c r="WO344" s="14"/>
      <c r="WP344" s="14"/>
      <c r="WQ344" s="14"/>
      <c r="WR344" s="14"/>
      <c r="WS344" s="14"/>
      <c r="WT344" s="14"/>
      <c r="WU344" s="14"/>
      <c r="WV344" s="14"/>
      <c r="WW344" s="14"/>
      <c r="WX344" s="14"/>
      <c r="WY344" s="14"/>
      <c r="WZ344" s="14"/>
      <c r="XA344" s="14"/>
      <c r="XB344" s="14"/>
      <c r="XC344" s="14"/>
      <c r="XD344" s="14"/>
      <c r="XE344" s="14"/>
      <c r="XF344" s="14"/>
      <c r="XG344" s="14"/>
      <c r="XH344" s="14"/>
      <c r="XI344" s="14"/>
      <c r="XJ344" s="14"/>
      <c r="XK344" s="14"/>
      <c r="XL344" s="14"/>
      <c r="XM344" s="14"/>
      <c r="XN344" s="14"/>
      <c r="XO344" s="14"/>
      <c r="XP344" s="14"/>
      <c r="XQ344" s="14"/>
      <c r="XR344" s="14"/>
      <c r="XS344" s="14"/>
      <c r="XT344" s="14"/>
      <c r="XU344" s="14"/>
      <c r="XV344" s="14"/>
      <c r="XW344" s="14"/>
      <c r="XX344" s="14"/>
      <c r="XY344" s="14"/>
      <c r="XZ344" s="14"/>
      <c r="YA344" s="14"/>
      <c r="YB344" s="14"/>
      <c r="YC344" s="14"/>
      <c r="YD344" s="14"/>
      <c r="YE344" s="14"/>
      <c r="YF344" s="14"/>
      <c r="YG344" s="14"/>
      <c r="YH344" s="14"/>
      <c r="YI344" s="14"/>
      <c r="YJ344" s="14"/>
      <c r="YK344" s="14"/>
      <c r="YL344" s="14"/>
      <c r="YM344" s="14"/>
      <c r="YN344" s="14"/>
      <c r="YO344" s="14"/>
      <c r="YP344" s="14"/>
      <c r="YQ344" s="14"/>
      <c r="YR344" s="14"/>
      <c r="YS344" s="14"/>
      <c r="YT344" s="14"/>
      <c r="YU344" s="14"/>
      <c r="YV344" s="14"/>
      <c r="YW344" s="14"/>
      <c r="YX344" s="14"/>
      <c r="YY344" s="14"/>
      <c r="YZ344" s="14"/>
      <c r="ZA344" s="14"/>
      <c r="ZB344" s="14"/>
      <c r="ZC344" s="14"/>
      <c r="ZD344" s="14"/>
      <c r="ZE344" s="14"/>
      <c r="ZF344" s="14"/>
      <c r="ZG344" s="14"/>
      <c r="ZH344" s="14"/>
      <c r="ZI344" s="14"/>
      <c r="ZJ344" s="14"/>
      <c r="ZK344" s="14"/>
      <c r="ZL344" s="14"/>
      <c r="ZM344" s="14"/>
      <c r="ZN344" s="14"/>
      <c r="ZO344" s="14"/>
      <c r="ZP344" s="14"/>
      <c r="ZQ344" s="14"/>
      <c r="ZR344" s="14"/>
      <c r="ZS344" s="14"/>
      <c r="ZT344" s="14"/>
      <c r="ZU344" s="14"/>
      <c r="ZV344" s="14"/>
      <c r="ZW344" s="14"/>
      <c r="ZX344" s="14"/>
      <c r="ZY344" s="14"/>
      <c r="ZZ344" s="14"/>
      <c r="AAA344" s="14"/>
      <c r="AAB344" s="14"/>
      <c r="AAC344" s="14"/>
      <c r="AAD344" s="14"/>
      <c r="AAE344" s="14"/>
      <c r="AAF344" s="14"/>
      <c r="AAG344" s="14"/>
      <c r="AAH344" s="14"/>
      <c r="AAI344" s="14"/>
      <c r="AAJ344" s="14"/>
      <c r="AAK344" s="14"/>
      <c r="AAL344" s="14"/>
      <c r="AAM344" s="14"/>
      <c r="AAN344" s="14"/>
      <c r="AAO344" s="14"/>
      <c r="AAP344" s="14"/>
      <c r="AAQ344" s="14"/>
      <c r="AAR344" s="14"/>
      <c r="AAS344" s="14"/>
      <c r="AAT344" s="14"/>
      <c r="AAU344" s="14"/>
      <c r="AAV344" s="14"/>
      <c r="AAW344" s="14"/>
      <c r="AAX344" s="14"/>
      <c r="AAY344" s="14"/>
      <c r="AAZ344" s="14"/>
      <c r="ABA344" s="14"/>
      <c r="ABB344" s="14"/>
      <c r="ABC344" s="14"/>
      <c r="ABD344" s="14"/>
      <c r="ABE344" s="14"/>
      <c r="ABF344" s="14"/>
      <c r="ABG344" s="14"/>
      <c r="ABH344" s="14"/>
      <c r="ABI344" s="14"/>
      <c r="ABJ344" s="14"/>
      <c r="ABK344" s="14"/>
      <c r="ABL344" s="14"/>
      <c r="ABM344" s="14"/>
      <c r="ABN344" s="14"/>
      <c r="ABO344" s="14"/>
      <c r="ABP344" s="14"/>
      <c r="ABQ344" s="14"/>
      <c r="ABR344" s="14"/>
      <c r="ABS344" s="14"/>
      <c r="ABT344" s="14"/>
      <c r="ABU344" s="14"/>
      <c r="ABV344" s="14"/>
      <c r="ABW344" s="14"/>
      <c r="ABX344" s="14"/>
      <c r="ABY344" s="14"/>
      <c r="ABZ344" s="14"/>
      <c r="ACA344" s="14"/>
      <c r="ACB344" s="14"/>
      <c r="ACC344" s="14"/>
      <c r="ACD344" s="14"/>
      <c r="ACE344" s="14"/>
      <c r="ACF344" s="14"/>
      <c r="ACG344" s="14"/>
      <c r="ACH344" s="14"/>
      <c r="ACI344" s="14"/>
      <c r="ACJ344" s="14"/>
      <c r="ACK344" s="14"/>
      <c r="ACL344" s="14"/>
      <c r="ACM344" s="14"/>
      <c r="ACN344" s="14"/>
      <c r="ACO344" s="14"/>
      <c r="ACP344" s="14"/>
      <c r="ACQ344" s="14"/>
      <c r="ACR344" s="14"/>
      <c r="ACS344" s="14"/>
      <c r="ACT344" s="14"/>
      <c r="ACU344" s="14"/>
      <c r="ACV344" s="14"/>
      <c r="ACW344" s="14"/>
      <c r="ACX344" s="14"/>
      <c r="ACY344" s="14"/>
      <c r="ACZ344" s="14"/>
      <c r="ADA344" s="14"/>
      <c r="ADB344" s="14"/>
      <c r="ADC344" s="14"/>
      <c r="ADD344" s="14"/>
      <c r="ADE344" s="14"/>
      <c r="ADF344" s="14"/>
      <c r="ADG344" s="14"/>
      <c r="ADH344" s="14"/>
      <c r="ADI344" s="14"/>
      <c r="ADJ344" s="14"/>
      <c r="ADK344" s="14"/>
      <c r="ADL344" s="14"/>
      <c r="ADM344" s="14"/>
      <c r="ADN344" s="14"/>
      <c r="ADO344" s="14"/>
      <c r="ADP344" s="14"/>
      <c r="ADQ344" s="14"/>
      <c r="ADR344" s="14"/>
      <c r="ADS344" s="14"/>
      <c r="ADT344" s="14"/>
      <c r="ADU344" s="14"/>
      <c r="ADV344" s="14"/>
      <c r="ADW344" s="14"/>
      <c r="ADX344" s="14"/>
      <c r="ADY344" s="14"/>
      <c r="ADZ344" s="14"/>
      <c r="AEA344" s="14"/>
      <c r="AEB344" s="14"/>
      <c r="AEC344" s="14"/>
      <c r="AED344" s="14"/>
      <c r="AEE344" s="14"/>
      <c r="AEF344" s="14"/>
      <c r="AEG344" s="14"/>
      <c r="AEH344" s="14"/>
      <c r="AEI344" s="14"/>
      <c r="AEJ344" s="14"/>
      <c r="AEK344" s="14"/>
      <c r="AEL344" s="14"/>
      <c r="AEM344" s="14"/>
      <c r="AEN344" s="14"/>
      <c r="AEO344" s="14"/>
      <c r="AEP344" s="14"/>
      <c r="AEQ344" s="14"/>
      <c r="AER344" s="14"/>
      <c r="AES344" s="14"/>
      <c r="AET344" s="14"/>
      <c r="AEU344" s="14"/>
      <c r="AEV344" s="14"/>
      <c r="AEW344" s="14"/>
      <c r="AEX344" s="14"/>
      <c r="AEY344" s="14"/>
      <c r="AEZ344" s="14"/>
      <c r="AFA344" s="14"/>
      <c r="AFB344" s="14"/>
      <c r="AFC344" s="14"/>
      <c r="AFD344" s="14"/>
      <c r="AFE344" s="14"/>
      <c r="AFF344" s="14"/>
      <c r="AFG344" s="14"/>
      <c r="AFH344" s="14"/>
      <c r="AFI344" s="14"/>
      <c r="AFJ344" s="14"/>
      <c r="AFK344" s="14"/>
      <c r="AFL344" s="14"/>
      <c r="AFM344" s="14"/>
      <c r="AFN344" s="14"/>
      <c r="AFO344" s="14"/>
      <c r="AFP344" s="14"/>
      <c r="AFQ344" s="14"/>
      <c r="AFR344" s="14"/>
      <c r="AFS344" s="14"/>
      <c r="AFT344" s="14"/>
      <c r="AFU344" s="14"/>
      <c r="AFV344" s="14"/>
      <c r="AFW344" s="14"/>
      <c r="AFX344" s="14"/>
      <c r="AFY344" s="14"/>
      <c r="AFZ344" s="14"/>
      <c r="AGA344" s="14"/>
      <c r="AGB344" s="14"/>
      <c r="AGC344" s="14"/>
      <c r="AGD344" s="14"/>
      <c r="AGE344" s="14"/>
      <c r="AGF344" s="14"/>
      <c r="AGG344" s="14"/>
      <c r="AGH344" s="14"/>
      <c r="AGI344" s="14"/>
      <c r="AGJ344" s="14"/>
      <c r="AGK344" s="14"/>
      <c r="AGL344" s="14"/>
      <c r="AGM344" s="14"/>
      <c r="AGN344" s="14"/>
      <c r="AGO344" s="14"/>
      <c r="AGP344" s="14"/>
      <c r="AGQ344" s="14"/>
      <c r="AGR344" s="14"/>
      <c r="AGS344" s="14"/>
      <c r="AGT344" s="14"/>
      <c r="AGU344" s="14"/>
      <c r="AGV344" s="14"/>
      <c r="AGW344" s="14"/>
      <c r="AGX344" s="14"/>
      <c r="AGY344" s="14"/>
      <c r="AGZ344" s="14"/>
      <c r="AHA344" s="14"/>
      <c r="AHB344" s="14"/>
      <c r="AHC344" s="14"/>
      <c r="AHD344" s="14"/>
      <c r="AHE344" s="14"/>
      <c r="AHF344" s="14"/>
      <c r="AHG344" s="14"/>
      <c r="AHH344" s="14"/>
      <c r="AHI344" s="14"/>
      <c r="AHJ344" s="14"/>
      <c r="AHK344" s="14"/>
      <c r="AHL344" s="14"/>
      <c r="AHM344" s="14"/>
      <c r="AHN344" s="14"/>
      <c r="AHO344" s="14"/>
      <c r="AHP344" s="14"/>
      <c r="AHQ344" s="14"/>
      <c r="AHR344" s="14"/>
      <c r="AHS344" s="14"/>
      <c r="AHT344" s="14"/>
      <c r="AHU344" s="14"/>
      <c r="AHV344" s="14"/>
      <c r="AHW344" s="14"/>
      <c r="AHX344" s="14"/>
      <c r="AHY344" s="14"/>
      <c r="AHZ344" s="14"/>
      <c r="AIA344" s="14"/>
      <c r="AIB344" s="14"/>
      <c r="AIC344" s="14"/>
      <c r="AID344" s="14"/>
      <c r="AIE344" s="14"/>
      <c r="AIF344" s="14"/>
      <c r="AIG344" s="14"/>
      <c r="AIH344" s="14"/>
      <c r="AII344" s="14"/>
      <c r="AIJ344" s="14"/>
      <c r="AIK344" s="14"/>
      <c r="AIL344" s="14"/>
      <c r="AIM344" s="14"/>
      <c r="AIN344" s="14"/>
      <c r="AIO344" s="14"/>
      <c r="AIP344" s="14"/>
      <c r="AIQ344" s="14"/>
      <c r="AIR344" s="14"/>
      <c r="AIS344" s="14"/>
      <c r="AIT344" s="14"/>
      <c r="AIU344" s="14"/>
      <c r="AIV344" s="14"/>
      <c r="AIW344" s="14"/>
      <c r="AIX344" s="14"/>
      <c r="AIY344" s="14"/>
      <c r="AIZ344" s="14"/>
      <c r="AJA344" s="14"/>
      <c r="AJB344" s="14"/>
      <c r="AJC344" s="14"/>
      <c r="AJD344" s="14"/>
      <c r="AJE344" s="14"/>
      <c r="AJF344" s="14"/>
      <c r="AJG344" s="14"/>
      <c r="AJH344" s="14"/>
      <c r="AJI344" s="14"/>
      <c r="AJJ344" s="14"/>
      <c r="AJK344" s="14"/>
      <c r="AJL344" s="14"/>
      <c r="AJM344" s="14"/>
      <c r="AJN344" s="14"/>
      <c r="AJO344" s="14"/>
      <c r="AJP344" s="14"/>
      <c r="AJQ344" s="14"/>
      <c r="AJR344" s="14"/>
      <c r="AJS344" s="14"/>
      <c r="AJT344" s="14"/>
      <c r="AJU344" s="14"/>
      <c r="AJV344" s="14"/>
      <c r="AJW344" s="14"/>
      <c r="AJX344" s="14"/>
      <c r="AJY344" s="14"/>
      <c r="AJZ344" s="14"/>
      <c r="AKA344" s="14"/>
      <c r="AKB344" s="14"/>
      <c r="AKC344" s="14"/>
      <c r="AKD344" s="14"/>
      <c r="AKE344" s="14"/>
      <c r="AKF344" s="14"/>
      <c r="AKG344" s="14"/>
      <c r="AKH344" s="14"/>
      <c r="AKI344" s="14"/>
      <c r="AKJ344" s="14"/>
      <c r="AKK344" s="14"/>
      <c r="AKL344" s="14"/>
      <c r="AKM344" s="14"/>
      <c r="AKN344" s="14"/>
      <c r="AKO344" s="14"/>
      <c r="AKP344" s="14"/>
      <c r="AKQ344" s="14"/>
      <c r="AKR344" s="14"/>
      <c r="AKS344" s="14"/>
      <c r="AKT344" s="14"/>
      <c r="AKU344" s="14"/>
      <c r="AKV344" s="14"/>
      <c r="AKW344" s="14"/>
      <c r="AKX344" s="14"/>
      <c r="AKY344" s="14"/>
      <c r="AKZ344" s="14"/>
      <c r="ALA344" s="14"/>
      <c r="ALB344" s="14"/>
      <c r="ALC344" s="14"/>
      <c r="ALD344" s="14"/>
      <c r="ALE344" s="14"/>
      <c r="ALF344" s="14"/>
      <c r="ALG344" s="14"/>
      <c r="ALH344" s="14"/>
      <c r="ALI344" s="14"/>
      <c r="ALJ344" s="14"/>
      <c r="ALK344" s="14"/>
      <c r="ALL344" s="14"/>
      <c r="ALM344" s="14"/>
      <c r="ALN344" s="14"/>
      <c r="ALO344" s="14"/>
      <c r="ALP344" s="14"/>
      <c r="ALQ344" s="14"/>
      <c r="ALR344" s="14"/>
      <c r="ALS344" s="14"/>
      <c r="ALT344" s="14"/>
      <c r="ALU344" s="14"/>
      <c r="ALV344" s="14"/>
      <c r="ALW344" s="14"/>
      <c r="ALX344" s="14"/>
      <c r="ALY344" s="14"/>
      <c r="ALZ344" s="14"/>
      <c r="AMA344" s="14"/>
      <c r="AMB344" s="14"/>
      <c r="AMC344" s="14"/>
      <c r="AMD344" s="14"/>
      <c r="AME344" s="14"/>
      <c r="AMF344" s="14"/>
      <c r="AMG344" s="14"/>
      <c r="AMH344" s="14"/>
      <c r="AMI344" s="14"/>
      <c r="AMJ344" s="14"/>
    </row>
    <row r="345" customFormat="false" ht="12.8" hidden="false" customHeight="false" outlineLevel="0" collapsed="false"/>
    <row r="346" customFormat="false" ht="12.8" hidden="false" customHeight="false" outlineLevel="0" collapsed="false">
      <c r="A346" s="1" t="s">
        <v>488</v>
      </c>
      <c r="B346" s="1" t="s">
        <v>96</v>
      </c>
      <c r="C346" s="1" t="s">
        <v>489</v>
      </c>
      <c r="D346" s="1" t="s">
        <v>490</v>
      </c>
      <c r="J346" s="23" t="s">
        <v>489</v>
      </c>
      <c r="N346" s="1" t="s">
        <v>488</v>
      </c>
    </row>
    <row r="347" customFormat="false" ht="12.8" hidden="false" customHeight="false" outlineLevel="0" collapsed="false">
      <c r="B347" s="1" t="s">
        <v>490</v>
      </c>
      <c r="C347" s="27" t="s">
        <v>164</v>
      </c>
      <c r="D347" s="1" t="s">
        <v>98</v>
      </c>
      <c r="J347" s="23" t="str">
        <f aca="false">_xlfn.CONCAT($C$346,".",C347)</f>
        <v>rpe.instruId</v>
      </c>
      <c r="N347" s="1" t="s">
        <v>491</v>
      </c>
    </row>
    <row r="348" customFormat="false" ht="12.8" hidden="false" customHeight="false" outlineLevel="0" collapsed="false">
      <c r="B348" s="1" t="s">
        <v>490</v>
      </c>
      <c r="C348" s="1" t="s">
        <v>107</v>
      </c>
      <c r="D348" s="1" t="s">
        <v>98</v>
      </c>
      <c r="J348" s="23" t="str">
        <f aca="false">_xlfn.CONCAT($C$346,".",C348)</f>
        <v>rpe.title</v>
      </c>
      <c r="N348" s="1" t="s">
        <v>109</v>
      </c>
    </row>
    <row r="349" customFormat="false" ht="12.8" hidden="false" customHeight="false" outlineLevel="0" collapsed="false">
      <c r="B349" s="1" t="s">
        <v>490</v>
      </c>
      <c r="C349" s="25" t="s">
        <v>492</v>
      </c>
      <c r="D349" s="1" t="s">
        <v>98</v>
      </c>
      <c r="J349" s="23" t="str">
        <f aca="false">_xlfn.CONCAT($C$346,".",C349)</f>
        <v>rpe.continuousWaveCavityType</v>
      </c>
      <c r="N349" s="26" t="s">
        <v>493</v>
      </c>
    </row>
    <row r="350" customFormat="false" ht="12.8" hidden="false" customHeight="false" outlineLevel="0" collapsed="false">
      <c r="B350" s="1" t="s">
        <v>490</v>
      </c>
      <c r="C350" s="25" t="s">
        <v>494</v>
      </c>
      <c r="D350" s="1" t="s">
        <v>98</v>
      </c>
      <c r="J350" s="23" t="str">
        <f aca="false">_xlfn.CONCAT($C$346,".",C350)</f>
        <v>rpe.pulseWaveGenType</v>
      </c>
      <c r="N350" s="26" t="s">
        <v>495</v>
      </c>
    </row>
    <row r="351" customFormat="false" ht="12.8" hidden="false" customHeight="false" outlineLevel="0" collapsed="false">
      <c r="B351" s="1" t="s">
        <v>490</v>
      </c>
      <c r="C351" s="25" t="s">
        <v>496</v>
      </c>
      <c r="D351" s="1" t="s">
        <v>98</v>
      </c>
      <c r="J351" s="23" t="str">
        <f aca="false">_xlfn.CONCAT($C$346,".",C351)</f>
        <v>rpe.pulseWaveCavityType</v>
      </c>
      <c r="N351" s="26" t="s">
        <v>497</v>
      </c>
    </row>
    <row r="352" customFormat="false" ht="12.8" hidden="false" customHeight="false" outlineLevel="0" collapsed="false">
      <c r="B352" s="1" t="s">
        <v>490</v>
      </c>
      <c r="C352" s="25" t="s">
        <v>498</v>
      </c>
      <c r="D352" s="1" t="s">
        <v>184</v>
      </c>
      <c r="E352" s="1" t="s">
        <v>499</v>
      </c>
      <c r="J352" s="23" t="str">
        <f aca="false">_xlfn.CONCAT($C$346,".",C352)</f>
        <v>rpe.bandWidth</v>
      </c>
      <c r="N352" s="1" t="s">
        <v>500</v>
      </c>
    </row>
    <row r="353" customFormat="false" ht="12.8" hidden="false" customHeight="false" outlineLevel="0" collapsed="false">
      <c r="B353" s="1" t="s">
        <v>490</v>
      </c>
      <c r="C353" s="25" t="s">
        <v>501</v>
      </c>
      <c r="D353" s="1" t="s">
        <v>98</v>
      </c>
      <c r="J353" s="23" t="str">
        <f aca="false">_xlfn.CONCAT($C$346,".",C353)</f>
        <v>rpe.bandWidthType</v>
      </c>
      <c r="N353" s="26" t="s">
        <v>170</v>
      </c>
    </row>
    <row r="354" customFormat="false" ht="12.8" hidden="false" customHeight="false" outlineLevel="0" collapsed="false">
      <c r="B354" s="1" t="s">
        <v>490</v>
      </c>
      <c r="C354" s="25" t="s">
        <v>502</v>
      </c>
      <c r="D354" s="1" t="s">
        <v>184</v>
      </c>
      <c r="E354" s="1" t="s">
        <v>176</v>
      </c>
      <c r="J354" s="23" t="str">
        <f aca="false">_xlfn.CONCAT($C$346,".",C354)</f>
        <v>rpe.freeMinTemp</v>
      </c>
      <c r="N354" s="1" t="s">
        <v>503</v>
      </c>
    </row>
    <row r="355" customFormat="false" ht="12.8" hidden="false" customHeight="false" outlineLevel="0" collapsed="false">
      <c r="B355" s="1" t="s">
        <v>490</v>
      </c>
      <c r="C355" s="25" t="s">
        <v>504</v>
      </c>
      <c r="D355" s="1" t="s">
        <v>184</v>
      </c>
      <c r="E355" s="1" t="s">
        <v>176</v>
      </c>
      <c r="J355" s="23" t="str">
        <f aca="false">_xlfn.CONCAT($C$346,".",C355)</f>
        <v>rpe.freeMaxTemp</v>
      </c>
      <c r="N355" s="26" t="s">
        <v>505</v>
      </c>
    </row>
    <row r="356" customFormat="false" ht="12.8" hidden="false" customHeight="false" outlineLevel="0" collapsed="false">
      <c r="B356" s="1" t="s">
        <v>490</v>
      </c>
      <c r="C356" s="25" t="s">
        <v>506</v>
      </c>
      <c r="D356" s="1" t="s">
        <v>98</v>
      </c>
      <c r="J356" s="23" t="str">
        <f aca="false">_xlfn.CONCAT($C$346,".",C356)</f>
        <v>rpe.doubleResType</v>
      </c>
      <c r="N356" s="26" t="s">
        <v>507</v>
      </c>
    </row>
    <row r="357" customFormat="false" ht="12.8" hidden="false" customHeight="false" outlineLevel="0" collapsed="false">
      <c r="B357" s="1" t="s">
        <v>490</v>
      </c>
      <c r="C357" s="25" t="s">
        <v>508</v>
      </c>
      <c r="D357" s="1" t="s">
        <v>98</v>
      </c>
      <c r="J357" s="23" t="str">
        <f aca="false">_xlfn.CONCAT($C$346,".",C357)</f>
        <v>rpe.imagingType</v>
      </c>
      <c r="N357" s="26" t="s">
        <v>509</v>
      </c>
    </row>
    <row r="358" customFormat="false" ht="12.8" hidden="false" customHeight="false" outlineLevel="0" collapsed="false">
      <c r="B358" s="1" t="s">
        <v>490</v>
      </c>
      <c r="C358" s="25" t="s">
        <v>510</v>
      </c>
      <c r="D358" s="1" t="s">
        <v>136</v>
      </c>
      <c r="E358" s="1" t="s">
        <v>196</v>
      </c>
      <c r="J358" s="23" t="str">
        <f aca="false">_xlfn.CONCAT($C$346,".",C358)</f>
        <v>rpe.maxGradient</v>
      </c>
      <c r="N358" s="26" t="s">
        <v>511</v>
      </c>
    </row>
    <row r="359" customFormat="false" ht="12.8" hidden="false" customHeight="false" outlineLevel="0" collapsed="false">
      <c r="B359" s="1" t="s">
        <v>490</v>
      </c>
      <c r="C359" s="25" t="s">
        <v>512</v>
      </c>
      <c r="D359" s="1" t="s">
        <v>98</v>
      </c>
      <c r="J359" s="23" t="str">
        <f aca="false">_xlfn.CONCAT($C$346,".",C359)</f>
        <v>rpe.insituphotochem</v>
      </c>
      <c r="N359" s="26" t="s">
        <v>513</v>
      </c>
    </row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34">
    <dataValidation allowBlank="true" errorStyle="stop" operator="equal" showDropDown="false" showErrorMessage="true" showInputMessage="false" sqref="I30 I46" type="list">
      <formula1>'spectroNMR MultiChoice Mapping'!$A$2:$A$4</formula1>
      <formula2>0</formula2>
    </dataValidation>
    <dataValidation allowBlank="true" errorStyle="stop" operator="equal" showDropDown="false" showErrorMessage="true" showInputMessage="false" sqref="I42" type="list">
      <formula1>'spectroNMR MultiChoice Mapping'!$B$2:$B$14</formula1>
      <formula2>0</formula2>
    </dataValidation>
    <dataValidation allowBlank="true" errorStyle="stop" operator="equal" showDropDown="false" showErrorMessage="true" showInputMessage="false" sqref="I88" type="list">
      <formula1>'mossbauer MultiChoice Mapping'!$A$2:$A$4</formula1>
      <formula2>0</formula2>
    </dataValidation>
    <dataValidation allowBlank="true" errorStyle="stop" operator="equal" showDropDown="false" showErrorMessage="true" showInputMessage="false" sqref="I89" type="list">
      <formula1>'mossbauer MultiChoice Mapping'!$B$2:$B$24</formula1>
      <formula2>0</formula2>
    </dataValidation>
    <dataValidation allowBlank="true" errorStyle="stop" operator="equal" showDropDown="false" showErrorMessage="true" showInputMessage="false" sqref="I114" type="list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113:J115 J118:J125 J129:J132 J135:J136 J139:J154 J157:J160 J162:J167 J169:J175 J179:J180 J182:J184 J194:J201 J203:J206 J212:J230 J236:J247 I245:I247 I248:J248 J249 I250:J250 J251:J262 I262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I53" type="list">
      <formula1>'spectroNMR MultiChoice Mapping'!$E$2:$E$10</formula1>
      <formula2>0</formula2>
    </dataValidation>
    <dataValidation allowBlank="true" errorStyle="stop" operator="equal" showDropDown="false" showErrorMessage="true" showInputMessage="false" sqref="I4" type="list">
      <formula1>'Technic multiChoice Mapping'!$A$2:$A$4</formula1>
      <formula2>0</formula2>
    </dataValidation>
    <dataValidation allowBlank="true" errorStyle="stop" operator="equal" showDropDown="false" showErrorMessage="true" showInputMessage="false" sqref="I58" type="list">
      <formula1>'spectroNMR MultiChoice Mapping'!$F$2:$F$4</formula1>
      <formula2>0</formula2>
    </dataValidation>
    <dataValidation allowBlank="true" errorStyle="stop" operator="equal" showDropDown="false" showErrorMessage="true" showInputMessage="false" sqref="I215 I218" type="list">
      <formula1>'TEM MultiChoice Mapping'!$B$2:$B$6</formula1>
      <formula2>0</formula2>
    </dataValidation>
    <dataValidation allowBlank="true" errorStyle="stop" operator="equal" showDropDown="false" showErrorMessage="true" showInputMessage="false" sqref="I240:I244" type="list">
      <formula1>'TEM MultiChoice Mapping'!$E$2:$E$6</formula1>
      <formula2>0</formula2>
    </dataValidation>
    <dataValidation allowBlank="true" errorStyle="stop" operator="equal" showDropDown="false" showErrorMessage="true" showInputMessage="false" sqref="I254" type="list">
      <formula1>'TEM MultiChoice Mapping'!$L$2:$L$4</formula1>
      <formula2>0</formula2>
    </dataValidation>
    <dataValidation allowBlank="true" errorStyle="stop" operator="equal" showDropDown="false" showErrorMessage="true" showInputMessage="false" sqref="I24" type="list">
      <formula1>'spectroNMR MultiChoice Mapping'!$D$2:$D$10</formula1>
      <formula2>0</formula2>
    </dataValidation>
    <dataValidation allowBlank="true" errorStyle="stop" operator="equal" showDropDown="false" showErrorMessage="true" showInputMessage="false" sqref="I196" type="list">
      <formula1>'RAMAN MultiChoice Mapping'!$H$2:$H$4</formula1>
      <formula2>0</formula2>
    </dataValidation>
    <dataValidation allowBlank="true" errorStyle="stop" operator="equal" showDropDown="false" showErrorMessage="true" showInputMessage="false" sqref="I198" type="list">
      <formula1>'RAMAN MultiChoice Mapping'!$I$2:$I$10</formula1>
      <formula2>0</formula2>
    </dataValidation>
    <dataValidation allowBlank="true" errorStyle="stop" operator="equal" showDropDown="false" showErrorMessage="true" showInputMessage="false" sqref="I206" type="list">
      <formula1>'RAMAN MultiChoice Mapping'!$J$2:$J$9</formula1>
      <formula2>0</formula2>
    </dataValidation>
    <dataValidation allowBlank="true" errorStyle="stop" operator="equal" showDropDown="false" showErrorMessage="true" showInputMessage="false" sqref="I255" type="list">
      <formula1>'TEM MultiChoice Mapping'!$M$2:$M$9</formula1>
      <formula2>0</formula2>
    </dataValidation>
    <dataValidation allowBlank="true" errorStyle="stop" operator="equal" showDropDown="false" showErrorMessage="true" showInputMessage="false" sqref="I22" type="list">
      <formula1>'spectroNMR MultiChoice Mapping'!$A$2:$A$10</formula1>
      <formula2>0</formula2>
    </dataValidation>
    <dataValidation allowBlank="true" errorStyle="stop" operator="equal" showDropDown="false" showErrorMessage="true" showInputMessage="false" sqref="J134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133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156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161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188:J189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190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231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232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233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234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181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185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186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137:J138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J210:J211 J266:J282 J284:J287 J289:J298 J302:J308 J312:J342 J346:J359" type="none">
      <formula1>'spectroMass MultiChoice Mapping'!$A$120:$A$124</formula1>
      <formula2>0</formula2>
    </dataValidation>
    <dataValidation allowBlank="true" errorStyle="stop" operator="equal" showDropDown="false" showErrorMessage="true" showInputMessage="false" sqref="I220" type="list">
      <formula1>'TEM MultiChoice Mapping'!$O$2:$O$6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ColWidth="11.72265625" defaultRowHeight="12.75" zeroHeight="false" outlineLevelRow="0" outlineLevelCol="0"/>
  <cols>
    <col collapsed="false" customWidth="true" hidden="false" outlineLevel="0" max="1" min="1" style="1" width="13.57"/>
  </cols>
  <sheetData>
    <row r="1" customFormat="false" ht="12.75" hidden="false" customHeight="false" outlineLevel="0" collapsed="false">
      <c r="A1" s="28"/>
      <c r="B1" s="28" t="s">
        <v>78</v>
      </c>
      <c r="C1" s="28" t="s">
        <v>79</v>
      </c>
      <c r="D1" s="28" t="s">
        <v>80</v>
      </c>
      <c r="E1" s="28" t="s">
        <v>81</v>
      </c>
      <c r="F1" s="29" t="s">
        <v>82</v>
      </c>
      <c r="G1" s="30" t="s">
        <v>83</v>
      </c>
    </row>
    <row r="2" customFormat="false" ht="12.75" hidden="false" customHeight="false" outlineLevel="0" collapsed="false">
      <c r="A2" s="11" t="s">
        <v>95</v>
      </c>
      <c r="B2" s="1" t="s">
        <v>514</v>
      </c>
      <c r="C2" s="1" t="s">
        <v>97</v>
      </c>
      <c r="D2" s="1" t="s">
        <v>98</v>
      </c>
      <c r="E2" s="1" t="s">
        <v>99</v>
      </c>
      <c r="F2" s="4" t="s">
        <v>100</v>
      </c>
      <c r="G2" s="5" t="s">
        <v>101</v>
      </c>
    </row>
    <row r="3" customFormat="false" ht="12.75" hidden="false" customHeight="false" outlineLevel="0" collapsed="false">
      <c r="A3" s="11"/>
      <c r="B3" s="1" t="s">
        <v>514</v>
      </c>
      <c r="C3" s="1" t="s">
        <v>515</v>
      </c>
      <c r="D3" s="1" t="s">
        <v>98</v>
      </c>
      <c r="E3" s="1" t="s">
        <v>99</v>
      </c>
      <c r="F3" s="4" t="s">
        <v>100</v>
      </c>
      <c r="G3" s="5" t="s">
        <v>101</v>
      </c>
    </row>
    <row r="4" customFormat="false" ht="12.75" hidden="false" customHeight="false" outlineLevel="0" collapsed="false">
      <c r="A4" s="11"/>
      <c r="B4" s="1" t="s">
        <v>514</v>
      </c>
      <c r="C4" s="1" t="s">
        <v>516</v>
      </c>
      <c r="D4" s="1" t="s">
        <v>98</v>
      </c>
      <c r="E4" s="1" t="s">
        <v>99</v>
      </c>
      <c r="F4" s="4" t="s">
        <v>100</v>
      </c>
      <c r="G4" s="5" t="s">
        <v>101</v>
      </c>
    </row>
    <row r="5" customFormat="false" ht="12.75" hidden="false" customHeight="false" outlineLevel="0" collapsed="false">
      <c r="A5" s="11"/>
      <c r="B5" s="1" t="s">
        <v>514</v>
      </c>
      <c r="C5" s="1" t="s">
        <v>104</v>
      </c>
      <c r="D5" s="1" t="s">
        <v>98</v>
      </c>
      <c r="E5" s="1" t="s">
        <v>99</v>
      </c>
      <c r="F5" s="4"/>
      <c r="G5" s="5" t="s">
        <v>101</v>
      </c>
    </row>
    <row r="6" customFormat="false" ht="12.75" hidden="false" customHeight="false" outlineLevel="0" collapsed="false">
      <c r="A6" s="11"/>
      <c r="B6" s="31" t="s">
        <v>514</v>
      </c>
      <c r="C6" s="31" t="s">
        <v>517</v>
      </c>
      <c r="D6" s="31" t="s">
        <v>517</v>
      </c>
      <c r="E6" s="31"/>
      <c r="F6" s="4"/>
      <c r="G6" s="5"/>
    </row>
    <row r="7" customFormat="false" ht="12.75" hidden="false" customHeight="false" outlineLevel="0" collapsed="false">
      <c r="A7" s="11"/>
      <c r="B7" s="31" t="s">
        <v>514</v>
      </c>
      <c r="C7" s="31" t="s">
        <v>518</v>
      </c>
      <c r="D7" s="31" t="s">
        <v>518</v>
      </c>
      <c r="G7" s="5"/>
    </row>
    <row r="8" customFormat="false" ht="12.75" hidden="false" customHeight="false" outlineLevel="0" collapsed="false">
      <c r="A8" s="11"/>
      <c r="B8" s="1"/>
      <c r="F8" s="4"/>
      <c r="G8" s="5"/>
    </row>
    <row r="9" customFormat="false" ht="12.75" hidden="false" customHeight="false" outlineLevel="0" collapsed="false">
      <c r="A9" s="11"/>
      <c r="B9" s="1"/>
      <c r="F9" s="4"/>
      <c r="G9" s="5"/>
    </row>
    <row r="10" customFormat="false" ht="12.75" hidden="false" customHeight="false" outlineLevel="0" collapsed="false">
      <c r="A10" s="14"/>
      <c r="B10" s="14"/>
      <c r="C10" s="14"/>
      <c r="D10" s="14"/>
      <c r="E10" s="14"/>
      <c r="F10" s="15"/>
      <c r="G10" s="16"/>
    </row>
    <row r="11" customFormat="false" ht="12.75" hidden="false" customHeight="false" outlineLevel="0" collapsed="false">
      <c r="A11" s="11"/>
      <c r="B11" s="1"/>
      <c r="F11" s="4"/>
      <c r="G11" s="5"/>
    </row>
    <row r="12" customFormat="false" ht="12.75" hidden="false" customHeight="false" outlineLevel="0" collapsed="false">
      <c r="A12" s="4" t="s">
        <v>519</v>
      </c>
      <c r="B12" s="1" t="s">
        <v>517</v>
      </c>
      <c r="C12" s="1" t="s">
        <v>107</v>
      </c>
      <c r="D12" s="1" t="s">
        <v>98</v>
      </c>
      <c r="E12" s="1" t="s">
        <v>99</v>
      </c>
      <c r="F12" s="4" t="s">
        <v>100</v>
      </c>
      <c r="G12" s="5" t="s">
        <v>101</v>
      </c>
    </row>
    <row r="13" customFormat="false" ht="12.75" hidden="false" customHeight="false" outlineLevel="0" collapsed="false">
      <c r="A13" s="11"/>
      <c r="B13" s="1" t="s">
        <v>517</v>
      </c>
      <c r="C13" s="1" t="s">
        <v>520</v>
      </c>
      <c r="D13" s="1" t="s">
        <v>98</v>
      </c>
      <c r="E13" s="1" t="s">
        <v>99</v>
      </c>
      <c r="F13" s="4" t="s">
        <v>100</v>
      </c>
      <c r="G13" s="5" t="s">
        <v>101</v>
      </c>
    </row>
    <row r="14" customFormat="false" ht="12.75" hidden="false" customHeight="false" outlineLevel="0" collapsed="false">
      <c r="A14" s="11"/>
      <c r="B14" s="1" t="s">
        <v>517</v>
      </c>
      <c r="C14" s="1" t="s">
        <v>521</v>
      </c>
      <c r="D14" s="1" t="s">
        <v>98</v>
      </c>
      <c r="E14" s="1" t="s">
        <v>99</v>
      </c>
      <c r="F14" s="4" t="s">
        <v>100</v>
      </c>
      <c r="G14" s="5" t="s">
        <v>101</v>
      </c>
    </row>
    <row r="15" customFormat="false" ht="12.75" hidden="false" customHeight="false" outlineLevel="0" collapsed="false">
      <c r="A15" s="11"/>
      <c r="B15" s="1" t="s">
        <v>517</v>
      </c>
      <c r="C15" s="1" t="s">
        <v>522</v>
      </c>
      <c r="D15" s="1" t="s">
        <v>98</v>
      </c>
      <c r="E15" s="1" t="s">
        <v>99</v>
      </c>
      <c r="F15" s="4"/>
      <c r="G15" s="5" t="s">
        <v>101</v>
      </c>
    </row>
    <row r="16" customFormat="false" ht="12.75" hidden="false" customHeight="false" outlineLevel="0" collapsed="false">
      <c r="A16" s="11"/>
      <c r="B16" s="1" t="s">
        <v>517</v>
      </c>
      <c r="C16" s="1" t="s">
        <v>516</v>
      </c>
      <c r="D16" s="1" t="s">
        <v>98</v>
      </c>
      <c r="E16" s="1" t="s">
        <v>99</v>
      </c>
      <c r="F16" s="4" t="s">
        <v>100</v>
      </c>
      <c r="G16" s="5" t="s">
        <v>101</v>
      </c>
    </row>
    <row r="17" customFormat="false" ht="12.75" hidden="false" customHeight="false" outlineLevel="0" collapsed="false">
      <c r="A17" s="11"/>
      <c r="B17" s="1" t="s">
        <v>517</v>
      </c>
      <c r="C17" s="1" t="s">
        <v>515</v>
      </c>
      <c r="D17" s="1" t="s">
        <v>98</v>
      </c>
      <c r="E17" s="1" t="s">
        <v>99</v>
      </c>
      <c r="F17" s="4" t="s">
        <v>100</v>
      </c>
      <c r="G17" s="5" t="s">
        <v>101</v>
      </c>
    </row>
    <row r="18" customFormat="false" ht="12.75" hidden="false" customHeight="false" outlineLevel="0" collapsed="false">
      <c r="A18" s="11"/>
      <c r="B18" s="32" t="s">
        <v>517</v>
      </c>
      <c r="C18" s="32" t="s">
        <v>523</v>
      </c>
      <c r="D18" s="32" t="s">
        <v>523</v>
      </c>
      <c r="E18" s="18"/>
      <c r="F18" s="33"/>
      <c r="G18" s="13"/>
    </row>
    <row r="19" customFormat="false" ht="12.75" hidden="false" customHeight="false" outlineLevel="0" collapsed="false">
      <c r="A19" s="11"/>
      <c r="B19" s="18"/>
      <c r="C19" s="18"/>
      <c r="D19" s="18"/>
      <c r="E19" s="18"/>
      <c r="F19" s="33"/>
      <c r="G19" s="13"/>
    </row>
    <row r="20" customFormat="false" ht="12.75" hidden="false" customHeight="false" outlineLevel="0" collapsed="false">
      <c r="A20" s="14"/>
      <c r="B20" s="14"/>
      <c r="C20" s="14"/>
      <c r="D20" s="14"/>
      <c r="E20" s="14"/>
      <c r="F20" s="15"/>
      <c r="G20" s="16"/>
    </row>
    <row r="21" customFormat="false" ht="12.75" hidden="false" customHeight="false" outlineLevel="0" collapsed="false">
      <c r="A21" s="11"/>
      <c r="B21" s="18"/>
      <c r="C21" s="18"/>
      <c r="D21" s="18"/>
      <c r="E21" s="18"/>
      <c r="F21" s="33"/>
      <c r="G21" s="13"/>
    </row>
    <row r="22" customFormat="false" ht="12.75" hidden="false" customHeight="false" outlineLevel="0" collapsed="false">
      <c r="A22" s="11" t="s">
        <v>524</v>
      </c>
      <c r="B22" s="1" t="s">
        <v>523</v>
      </c>
      <c r="C22" s="1" t="s">
        <v>525</v>
      </c>
      <c r="D22" s="1" t="s">
        <v>98</v>
      </c>
      <c r="E22" s="1" t="s">
        <v>99</v>
      </c>
      <c r="F22" s="1" t="s">
        <v>100</v>
      </c>
      <c r="G22" s="1" t="s">
        <v>101</v>
      </c>
      <c r="I22" s="1"/>
    </row>
    <row r="23" customFormat="false" ht="12.75" hidden="false" customHeight="false" outlineLevel="0" collapsed="false">
      <c r="A23" s="11"/>
      <c r="B23" s="1" t="s">
        <v>523</v>
      </c>
      <c r="C23" s="1" t="s">
        <v>526</v>
      </c>
      <c r="D23" s="1" t="s">
        <v>98</v>
      </c>
      <c r="E23" s="1" t="s">
        <v>99</v>
      </c>
      <c r="F23" s="1" t="s">
        <v>100</v>
      </c>
      <c r="G23" s="1" t="s">
        <v>101</v>
      </c>
      <c r="I23" s="1"/>
    </row>
    <row r="24" customFormat="false" ht="12.75" hidden="false" customHeight="false" outlineLevel="0" collapsed="false">
      <c r="A24" s="11"/>
      <c r="B24" s="1" t="s">
        <v>523</v>
      </c>
      <c r="C24" s="1" t="s">
        <v>527</v>
      </c>
      <c r="D24" s="1" t="s">
        <v>98</v>
      </c>
      <c r="E24" s="1" t="s">
        <v>99</v>
      </c>
      <c r="F24" s="1" t="s">
        <v>100</v>
      </c>
      <c r="G24" s="1" t="s">
        <v>101</v>
      </c>
      <c r="I24" s="1"/>
    </row>
    <row r="25" customFormat="false" ht="12.75" hidden="false" customHeight="false" outlineLevel="0" collapsed="false">
      <c r="A25" s="11"/>
      <c r="E25" s="1"/>
      <c r="I25" s="1"/>
    </row>
    <row r="26" customFormat="false" ht="12.75" hidden="false" customHeight="false" outlineLevel="0" collapsed="false">
      <c r="A26" s="14"/>
      <c r="B26" s="14"/>
      <c r="C26" s="14"/>
      <c r="D26" s="14"/>
      <c r="E26" s="14"/>
      <c r="F26" s="15"/>
      <c r="G26" s="16"/>
      <c r="I26" s="1"/>
    </row>
    <row r="27" customFormat="false" ht="12.75" hidden="false" customHeight="false" outlineLevel="0" collapsed="false">
      <c r="E27" s="1"/>
      <c r="I27" s="1"/>
    </row>
    <row r="28" customFormat="false" ht="12.75" hidden="false" customHeight="false" outlineLevel="0" collapsed="false">
      <c r="A28" s="17" t="s">
        <v>131</v>
      </c>
      <c r="B28" s="1" t="s">
        <v>518</v>
      </c>
      <c r="C28" s="1" t="s">
        <v>132</v>
      </c>
      <c r="D28" s="1" t="s">
        <v>98</v>
      </c>
      <c r="E28" s="1" t="s">
        <v>99</v>
      </c>
      <c r="I28" s="1"/>
    </row>
    <row r="29" customFormat="false" ht="12.75" hidden="false" customHeight="false" outlineLevel="0" collapsed="false">
      <c r="A29" s="17"/>
      <c r="B29" s="1" t="s">
        <v>518</v>
      </c>
      <c r="C29" s="1" t="s">
        <v>231</v>
      </c>
      <c r="D29" s="1" t="s">
        <v>98</v>
      </c>
      <c r="E29" s="1" t="s">
        <v>99</v>
      </c>
      <c r="I29" s="1"/>
    </row>
    <row r="30" customFormat="false" ht="12.75" hidden="false" customHeight="false" outlineLevel="0" collapsed="false">
      <c r="A30" s="17"/>
      <c r="B30" s="1" t="s">
        <v>518</v>
      </c>
      <c r="C30" s="1" t="s">
        <v>256</v>
      </c>
      <c r="D30" s="1" t="s">
        <v>98</v>
      </c>
      <c r="E30" s="1" t="s">
        <v>99</v>
      </c>
      <c r="I30" s="1"/>
    </row>
    <row r="31" customFormat="false" ht="12.75" hidden="false" customHeight="false" outlineLevel="0" collapsed="false">
      <c r="A31" s="17"/>
      <c r="E31" s="1"/>
      <c r="I31" s="1"/>
    </row>
    <row r="32" customFormat="false" ht="12.75" hidden="false" customHeight="false" outlineLevel="0" collapsed="false">
      <c r="E32" s="1"/>
      <c r="I32" s="1"/>
    </row>
    <row r="33" customFormat="false" ht="12.75" hidden="false" customHeight="false" outlineLevel="0" collapsed="false">
      <c r="E33" s="1"/>
      <c r="I33" s="1"/>
    </row>
    <row r="34" customFormat="false" ht="12.75" hidden="false" customHeight="false" outlineLevel="0" collapsed="false">
      <c r="E34" s="1"/>
      <c r="I34" s="1"/>
    </row>
    <row r="35" customFormat="false" ht="12.75" hidden="false" customHeight="false" outlineLevel="0" collapsed="false">
      <c r="E35" s="1"/>
      <c r="I35" s="1"/>
    </row>
    <row r="36" customFormat="false" ht="12.75" hidden="false" customHeight="false" outlineLevel="0" collapsed="false">
      <c r="E36" s="1"/>
      <c r="I36" s="1"/>
    </row>
    <row r="37" customFormat="false" ht="12.75" hidden="false" customHeight="false" outlineLevel="0" collapsed="false">
      <c r="E37" s="1"/>
      <c r="I37" s="1"/>
    </row>
    <row r="38" customFormat="false" ht="12.75" hidden="false" customHeight="false" outlineLevel="0" collapsed="false">
      <c r="E38" s="1"/>
      <c r="I38" s="1"/>
    </row>
    <row r="39" customFormat="false" ht="12.75" hidden="false" customHeight="false" outlineLevel="0" collapsed="false">
      <c r="E39" s="1"/>
      <c r="I39" s="1"/>
    </row>
    <row r="40" customFormat="false" ht="12.75" hidden="false" customHeight="false" outlineLevel="0" collapsed="false">
      <c r="E40" s="1"/>
      <c r="I40" s="1"/>
    </row>
    <row r="41" customFormat="false" ht="12.75" hidden="false" customHeight="false" outlineLevel="0" collapsed="false">
      <c r="E41" s="1"/>
      <c r="I41" s="1"/>
    </row>
    <row r="42" customFormat="false" ht="12.75" hidden="false" customHeight="false" outlineLevel="0" collapsed="false">
      <c r="E42" s="1"/>
      <c r="I42" s="1"/>
    </row>
    <row r="43" customFormat="false" ht="12.75" hidden="false" customHeight="false" outlineLevel="0" collapsed="false">
      <c r="E43" s="1"/>
      <c r="I43" s="1"/>
    </row>
    <row r="44" customFormat="false" ht="12.75" hidden="false" customHeight="false" outlineLevel="0" collapsed="false">
      <c r="E44" s="1"/>
      <c r="I44" s="1"/>
    </row>
    <row r="45" customFormat="false" ht="12.75" hidden="false" customHeight="false" outlineLevel="0" collapsed="false">
      <c r="E45" s="1"/>
      <c r="I45" s="1"/>
    </row>
    <row r="46" customFormat="false" ht="12.75" hidden="false" customHeight="false" outlineLevel="0" collapsed="false">
      <c r="E46" s="1"/>
      <c r="I46" s="1"/>
    </row>
    <row r="47" customFormat="false" ht="12.75" hidden="false" customHeight="false" outlineLevel="0" collapsed="false">
      <c r="E47" s="1"/>
      <c r="I47" s="1"/>
    </row>
    <row r="48" customFormat="false" ht="12.75" hidden="false" customHeight="false" outlineLevel="0" collapsed="false">
      <c r="E48" s="1"/>
      <c r="I48" s="1"/>
    </row>
    <row r="49" customFormat="false" ht="12.75" hidden="false" customHeight="false" outlineLevel="0" collapsed="false">
      <c r="E49" s="1"/>
      <c r="I49" s="1"/>
    </row>
    <row r="50" customFormat="false" ht="12.75" hidden="false" customHeight="false" outlineLevel="0" collapsed="false">
      <c r="E50" s="1"/>
      <c r="I50" s="1"/>
    </row>
    <row r="51" customFormat="false" ht="12.75" hidden="false" customHeight="false" outlineLevel="0" collapsed="false">
      <c r="E51" s="1"/>
      <c r="I51" s="1"/>
    </row>
    <row r="52" customFormat="false" ht="12.75" hidden="false" customHeight="false" outlineLevel="0" collapsed="false">
      <c r="E52" s="1"/>
      <c r="I52" s="1"/>
    </row>
    <row r="53" customFormat="false" ht="12.75" hidden="false" customHeight="false" outlineLevel="0" collapsed="false">
      <c r="E53" s="1"/>
      <c r="I53" s="1"/>
    </row>
    <row r="54" customFormat="false" ht="12.75" hidden="false" customHeight="false" outlineLevel="0" collapsed="false">
      <c r="E54" s="1"/>
      <c r="I54" s="1"/>
    </row>
    <row r="55" customFormat="false" ht="12.75" hidden="false" customHeight="false" outlineLevel="0" collapsed="false">
      <c r="E55" s="1"/>
      <c r="I55" s="1"/>
    </row>
    <row r="56" customFormat="false" ht="12.75" hidden="false" customHeight="false" outlineLevel="0" collapsed="false">
      <c r="E56" s="1"/>
      <c r="I56" s="1"/>
    </row>
    <row r="57" customFormat="false" ht="12.75" hidden="false" customHeight="false" outlineLevel="0" collapsed="false">
      <c r="E57" s="1"/>
      <c r="I57" s="1"/>
    </row>
    <row r="58" customFormat="false" ht="12.75" hidden="false" customHeight="false" outlineLevel="0" collapsed="false">
      <c r="E58" s="1"/>
      <c r="I58" s="1"/>
    </row>
    <row r="59" customFormat="false" ht="12.75" hidden="false" customHeight="false" outlineLevel="0" collapsed="false">
      <c r="E59" s="1"/>
      <c r="I59" s="1"/>
    </row>
    <row r="60" customFormat="false" ht="12.75" hidden="false" customHeight="false" outlineLevel="0" collapsed="false">
      <c r="E60" s="1"/>
      <c r="I60" s="1"/>
    </row>
    <row r="61" customFormat="false" ht="12.75" hidden="false" customHeight="false" outlineLevel="0" collapsed="false">
      <c r="E61" s="1"/>
      <c r="I61" s="1"/>
    </row>
    <row r="62" customFormat="false" ht="12.75" hidden="false" customHeight="false" outlineLevel="0" collapsed="false">
      <c r="E62" s="1"/>
      <c r="I62" s="1"/>
    </row>
    <row r="63" customFormat="false" ht="12.75" hidden="false" customHeight="false" outlineLevel="0" collapsed="false">
      <c r="E63" s="1"/>
      <c r="I63" s="1"/>
    </row>
    <row r="64" customFormat="false" ht="12.75" hidden="false" customHeight="false" outlineLevel="0" collapsed="false">
      <c r="E64" s="1"/>
      <c r="I64" s="1"/>
    </row>
    <row r="65" customFormat="false" ht="12.75" hidden="false" customHeight="false" outlineLevel="0" collapsed="false">
      <c r="E65" s="1"/>
      <c r="I65" s="1"/>
    </row>
    <row r="66" customFormat="false" ht="12.75" hidden="false" customHeight="false" outlineLevel="0" collapsed="false">
      <c r="E66" s="1"/>
      <c r="I66" s="1"/>
    </row>
    <row r="67" customFormat="false" ht="12.75" hidden="false" customHeight="false" outlineLevel="0" collapsed="false">
      <c r="E67" s="1"/>
      <c r="I67" s="1"/>
    </row>
    <row r="68" customFormat="false" ht="12.75" hidden="false" customHeight="false" outlineLevel="0" collapsed="false">
      <c r="E68" s="1"/>
      <c r="I68" s="1"/>
    </row>
    <row r="69" customFormat="false" ht="12.75" hidden="false" customHeight="false" outlineLevel="0" collapsed="false">
      <c r="E69" s="1"/>
      <c r="I69" s="1"/>
    </row>
    <row r="70" customFormat="false" ht="12.75" hidden="false" customHeight="false" outlineLevel="0" collapsed="false">
      <c r="E70" s="1"/>
      <c r="I70" s="1"/>
    </row>
    <row r="71" customFormat="false" ht="12.75" hidden="false" customHeight="false" outlineLevel="0" collapsed="false">
      <c r="E71" s="1"/>
      <c r="I71" s="1"/>
    </row>
    <row r="72" customFormat="false" ht="12.75" hidden="false" customHeight="false" outlineLevel="0" collapsed="false">
      <c r="E72" s="1"/>
      <c r="I72" s="1"/>
    </row>
    <row r="73" customFormat="false" ht="12.75" hidden="false" customHeight="false" outlineLevel="0" collapsed="false">
      <c r="E73" s="1"/>
      <c r="I73" s="1"/>
    </row>
    <row r="74" customFormat="false" ht="12.75" hidden="false" customHeight="false" outlineLevel="0" collapsed="false">
      <c r="E74" s="1"/>
      <c r="I74" s="1"/>
    </row>
    <row r="75" customFormat="false" ht="12.75" hidden="false" customHeight="false" outlineLevel="0" collapsed="false">
      <c r="E75" s="1"/>
      <c r="I75" s="1"/>
    </row>
    <row r="76" customFormat="false" ht="12.75" hidden="false" customHeight="false" outlineLevel="0" collapsed="false">
      <c r="E76" s="1"/>
      <c r="I76" s="1"/>
    </row>
    <row r="77" customFormat="false" ht="12.75" hidden="false" customHeight="false" outlineLevel="0" collapsed="false">
      <c r="E77" s="1"/>
      <c r="I77" s="1"/>
    </row>
    <row r="78" customFormat="false" ht="12.75" hidden="false" customHeight="false" outlineLevel="0" collapsed="false">
      <c r="E78" s="1"/>
      <c r="I78" s="1"/>
    </row>
    <row r="79" customFormat="false" ht="12.75" hidden="false" customHeight="false" outlineLevel="0" collapsed="false">
      <c r="E79" s="1"/>
      <c r="I79" s="1"/>
    </row>
    <row r="80" customFormat="false" ht="12.75" hidden="false" customHeight="false" outlineLevel="0" collapsed="false">
      <c r="E80" s="1"/>
      <c r="I80" s="1"/>
    </row>
    <row r="81" customFormat="false" ht="12.75" hidden="false" customHeight="false" outlineLevel="0" collapsed="false">
      <c r="E81" s="1"/>
      <c r="I81" s="1"/>
    </row>
    <row r="82" customFormat="false" ht="12.75" hidden="false" customHeight="false" outlineLevel="0" collapsed="false">
      <c r="E82" s="1"/>
      <c r="I82" s="1"/>
    </row>
    <row r="83" customFormat="false" ht="12.75" hidden="false" customHeight="false" outlineLevel="0" collapsed="false">
      <c r="E83" s="1"/>
      <c r="I83" s="1"/>
    </row>
    <row r="84" customFormat="false" ht="12.75" hidden="false" customHeight="false" outlineLevel="0" collapsed="false">
      <c r="E84" s="1"/>
      <c r="I84" s="1"/>
    </row>
    <row r="85" customFormat="false" ht="12.75" hidden="false" customHeight="false" outlineLevel="0" collapsed="false">
      <c r="E85" s="1"/>
      <c r="I85" s="1"/>
    </row>
    <row r="86" customFormat="false" ht="12.75" hidden="false" customHeight="false" outlineLevel="0" collapsed="false">
      <c r="E86" s="1"/>
      <c r="I86" s="1"/>
    </row>
    <row r="87" customFormat="false" ht="12.75" hidden="false" customHeight="false" outlineLevel="0" collapsed="false">
      <c r="E87" s="1"/>
      <c r="I87" s="1"/>
    </row>
    <row r="88" customFormat="false" ht="12.75" hidden="false" customHeight="false" outlineLevel="0" collapsed="false">
      <c r="E88" s="1"/>
      <c r="I88" s="1"/>
    </row>
    <row r="89" customFormat="false" ht="12.75" hidden="false" customHeight="false" outlineLevel="0" collapsed="false">
      <c r="E89" s="1"/>
      <c r="I89" s="1"/>
    </row>
    <row r="90" customFormat="false" ht="12.75" hidden="false" customHeight="false" outlineLevel="0" collapsed="false">
      <c r="E90" s="1"/>
      <c r="I90" s="1"/>
    </row>
    <row r="91" customFormat="false" ht="12.75" hidden="false" customHeight="false" outlineLevel="0" collapsed="false">
      <c r="E91" s="1"/>
      <c r="I91" s="1"/>
    </row>
    <row r="92" customFormat="false" ht="12.75" hidden="false" customHeight="false" outlineLevel="0" collapsed="false">
      <c r="E92" s="1"/>
      <c r="I92" s="1"/>
    </row>
    <row r="93" customFormat="false" ht="12.75" hidden="false" customHeight="false" outlineLevel="0" collapsed="false">
      <c r="E93" s="1"/>
      <c r="I93" s="1"/>
    </row>
    <row r="94" customFormat="false" ht="12.75" hidden="false" customHeight="false" outlineLevel="0" collapsed="false">
      <c r="E94" s="1"/>
      <c r="I94" s="1"/>
    </row>
    <row r="95" customFormat="false" ht="12.75" hidden="false" customHeight="false" outlineLevel="0" collapsed="false">
      <c r="E95" s="1"/>
      <c r="I95" s="1"/>
    </row>
    <row r="96" customFormat="false" ht="12.75" hidden="false" customHeight="false" outlineLevel="0" collapsed="false">
      <c r="E96" s="1"/>
      <c r="I96" s="1"/>
    </row>
    <row r="97" customFormat="false" ht="12.75" hidden="false" customHeight="false" outlineLevel="0" collapsed="false">
      <c r="E97" s="1"/>
      <c r="I97" s="1"/>
    </row>
    <row r="98" customFormat="false" ht="12.75" hidden="false" customHeight="false" outlineLevel="0" collapsed="false">
      <c r="E98" s="1"/>
      <c r="I98" s="1"/>
    </row>
    <row r="99" customFormat="false" ht="12.75" hidden="false" customHeight="false" outlineLevel="0" collapsed="false">
      <c r="E99" s="1"/>
      <c r="I99" s="1"/>
    </row>
    <row r="100" customFormat="false" ht="12.75" hidden="false" customHeight="false" outlineLevel="0" collapsed="false">
      <c r="E100" s="1"/>
      <c r="I100" s="1"/>
    </row>
    <row r="101" customFormat="false" ht="12.75" hidden="false" customHeight="false" outlineLevel="0" collapsed="false">
      <c r="E101" s="1"/>
      <c r="I101" s="1"/>
    </row>
    <row r="102" customFormat="false" ht="12.75" hidden="false" customHeight="false" outlineLevel="0" collapsed="false">
      <c r="E102" s="1"/>
      <c r="I102" s="1"/>
    </row>
    <row r="103" customFormat="false" ht="12.75" hidden="false" customHeight="false" outlineLevel="0" collapsed="false">
      <c r="E103" s="1"/>
      <c r="I103" s="1"/>
    </row>
    <row r="104" customFormat="false" ht="12.75" hidden="false" customHeight="false" outlineLevel="0" collapsed="false">
      <c r="E104" s="1"/>
      <c r="I104" s="1"/>
    </row>
    <row r="105" customFormat="false" ht="12.75" hidden="false" customHeight="false" outlineLevel="0" collapsed="false">
      <c r="E105" s="1"/>
      <c r="I105" s="1"/>
    </row>
    <row r="106" customFormat="false" ht="12.75" hidden="false" customHeight="false" outlineLevel="0" collapsed="false">
      <c r="E106" s="1"/>
      <c r="I106" s="1"/>
    </row>
    <row r="107" customFormat="false" ht="12.75" hidden="false" customHeight="false" outlineLevel="0" collapsed="false">
      <c r="E107" s="1"/>
      <c r="I107" s="1"/>
    </row>
    <row r="108" customFormat="false" ht="12.75" hidden="false" customHeight="false" outlineLevel="0" collapsed="false">
      <c r="E108" s="1"/>
      <c r="I108" s="1"/>
    </row>
    <row r="109" customFormat="false" ht="12.75" hidden="false" customHeight="false" outlineLevel="0" collapsed="false">
      <c r="E109" s="1"/>
      <c r="I109" s="1"/>
    </row>
    <row r="110" customFormat="false" ht="12.75" hidden="false" customHeight="false" outlineLevel="0" collapsed="false">
      <c r="E110" s="1"/>
      <c r="I110" s="1"/>
    </row>
    <row r="111" customFormat="false" ht="12.75" hidden="false" customHeight="false" outlineLevel="0" collapsed="false">
      <c r="E111" s="1"/>
      <c r="I111" s="1"/>
    </row>
    <row r="112" customFormat="false" ht="12.75" hidden="false" customHeight="false" outlineLevel="0" collapsed="false">
      <c r="E112" s="1"/>
      <c r="I112" s="1"/>
    </row>
    <row r="113" customFormat="false" ht="12.75" hidden="false" customHeight="false" outlineLevel="0" collapsed="false">
      <c r="E113" s="1"/>
      <c r="I113" s="1"/>
    </row>
    <row r="114" customFormat="false" ht="12.75" hidden="false" customHeight="false" outlineLevel="0" collapsed="false">
      <c r="E114" s="1"/>
      <c r="I114" s="1"/>
    </row>
    <row r="115" customFormat="false" ht="12.75" hidden="false" customHeight="false" outlineLevel="0" collapsed="false">
      <c r="E115" s="1"/>
      <c r="I115" s="1"/>
    </row>
    <row r="116" customFormat="false" ht="12.75" hidden="false" customHeight="false" outlineLevel="0" collapsed="false">
      <c r="E116" s="1"/>
      <c r="I116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2" activeCellId="0" sqref="C2"/>
    </sheetView>
  </sheetViews>
  <sheetFormatPr defaultColWidth="11.72265625" defaultRowHeight="12.75" zeroHeight="false" outlineLevelRow="0" outlineLevelCol="0"/>
  <cols>
    <col collapsed="false" customWidth="true" hidden="false" outlineLevel="0" max="1" min="1" style="1" width="39.85"/>
    <col collapsed="false" customWidth="true" hidden="false" outlineLevel="0" max="2" min="2" style="1" width="34.13"/>
    <col collapsed="false" customWidth="true" hidden="false" outlineLevel="0" max="3" min="3" style="1" width="61.58"/>
  </cols>
  <sheetData>
    <row r="1" customFormat="false" ht="12.75" hidden="false" customHeight="false" outlineLevel="0" collapsed="false">
      <c r="A1" s="2" t="s">
        <v>528</v>
      </c>
      <c r="B1" s="2" t="s">
        <v>529</v>
      </c>
      <c r="C1" s="2" t="s">
        <v>530</v>
      </c>
    </row>
    <row r="2" customFormat="false" ht="12.75" hidden="false" customHeight="false" outlineLevel="0" collapsed="false">
      <c r="A2" s="1" t="s">
        <v>531</v>
      </c>
      <c r="B2" s="1" t="s">
        <v>532</v>
      </c>
      <c r="C2" s="1" t="s">
        <v>533</v>
      </c>
    </row>
    <row r="3" customFormat="false" ht="12.75" hidden="false" customHeight="false" outlineLevel="0" collapsed="false">
      <c r="A3" s="1" t="s">
        <v>534</v>
      </c>
      <c r="B3" s="1" t="s">
        <v>535</v>
      </c>
      <c r="C3" s="1" t="s">
        <v>536</v>
      </c>
    </row>
    <row r="4" customFormat="false" ht="12.75" hidden="false" customHeight="false" outlineLevel="0" collapsed="false">
      <c r="A4" s="1" t="s">
        <v>537</v>
      </c>
      <c r="B4" s="1" t="s">
        <v>538</v>
      </c>
      <c r="C4" s="1" t="s">
        <v>539</v>
      </c>
    </row>
    <row r="5" customFormat="false" ht="12.75" hidden="false" customHeight="false" outlineLevel="0" collapsed="false">
      <c r="A5" s="1" t="s">
        <v>540</v>
      </c>
      <c r="B5" s="1" t="s">
        <v>235</v>
      </c>
      <c r="C5" s="1" t="s">
        <v>541</v>
      </c>
    </row>
    <row r="6" customFormat="false" ht="12.75" hidden="false" customHeight="false" outlineLevel="0" collapsed="false">
      <c r="A6" s="1" t="s">
        <v>542</v>
      </c>
      <c r="B6" s="1" t="s">
        <v>543</v>
      </c>
      <c r="C6" s="1" t="s">
        <v>544</v>
      </c>
    </row>
    <row r="7" customFormat="false" ht="12.75" hidden="false" customHeight="false" outlineLevel="0" collapsed="false">
      <c r="A7" s="1" t="s">
        <v>545</v>
      </c>
      <c r="B7" s="1" t="s">
        <v>546</v>
      </c>
      <c r="C7" s="1" t="s">
        <v>547</v>
      </c>
    </row>
    <row r="8" customFormat="false" ht="12.75" hidden="false" customHeight="false" outlineLevel="0" collapsed="false">
      <c r="B8" s="1" t="s">
        <v>548</v>
      </c>
      <c r="C8" s="1" t="s">
        <v>549</v>
      </c>
    </row>
    <row r="9" customFormat="false" ht="12.75" hidden="false" customHeight="false" outlineLevel="0" collapsed="false">
      <c r="B9" s="1" t="s">
        <v>550</v>
      </c>
    </row>
    <row r="10" customFormat="false" ht="12.75" hidden="false" customHeight="false" outlineLevel="0" collapsed="false">
      <c r="B10" s="1" t="s">
        <v>551</v>
      </c>
    </row>
    <row r="11" customFormat="false" ht="12.75" hidden="false" customHeight="false" outlineLevel="0" collapsed="false">
      <c r="B11" s="1" t="s">
        <v>552</v>
      </c>
    </row>
    <row r="12" customFormat="false" ht="12.75" hidden="false" customHeight="false" outlineLevel="0" collapsed="false">
      <c r="B12" s="1" t="s">
        <v>553</v>
      </c>
    </row>
    <row r="13" customFormat="false" ht="12.75" hidden="false" customHeight="false" outlineLevel="0" collapsed="false">
      <c r="B13" s="1" t="s">
        <v>554</v>
      </c>
    </row>
    <row r="14" customFormat="false" ht="12.75" hidden="false" customHeight="false" outlineLevel="0" collapsed="false">
      <c r="B14" s="1" t="s">
        <v>555</v>
      </c>
    </row>
    <row r="15" customFormat="false" ht="12.75" hidden="false" customHeight="false" outlineLevel="0" collapsed="false">
      <c r="B15" s="1" t="s">
        <v>556</v>
      </c>
    </row>
    <row r="16" customFormat="false" ht="12.75" hidden="false" customHeight="false" outlineLevel="0" collapsed="false">
      <c r="B16" s="1" t="s">
        <v>557</v>
      </c>
    </row>
    <row r="17" customFormat="false" ht="12.75" hidden="false" customHeight="false" outlineLevel="0" collapsed="false">
      <c r="B17" s="1" t="s">
        <v>558</v>
      </c>
    </row>
    <row r="18" customFormat="false" ht="12.75" hidden="false" customHeight="false" outlineLevel="0" collapsed="false">
      <c r="B18" s="1" t="s">
        <v>559</v>
      </c>
    </row>
    <row r="19" customFormat="false" ht="12.75" hidden="false" customHeight="false" outlineLevel="0" collapsed="false">
      <c r="B19" s="1" t="s">
        <v>560</v>
      </c>
    </row>
    <row r="20" customFormat="false" ht="12.75" hidden="false" customHeight="false" outlineLevel="0" collapsed="false">
      <c r="B20" s="1" t="s">
        <v>561</v>
      </c>
    </row>
    <row r="21" customFormat="false" ht="12.75" hidden="false" customHeight="false" outlineLevel="0" collapsed="false">
      <c r="B21" s="1" t="s">
        <v>562</v>
      </c>
    </row>
    <row r="22" customFormat="false" ht="12.75" hidden="false" customHeight="false" outlineLevel="0" collapsed="false">
      <c r="B22" s="1" t="s">
        <v>563</v>
      </c>
    </row>
    <row r="23" customFormat="false" ht="12.75" hidden="false" customHeight="false" outlineLevel="0" collapsed="false">
      <c r="B23" s="1" t="s">
        <v>564</v>
      </c>
    </row>
    <row r="24" customFormat="false" ht="12.75" hidden="false" customHeight="false" outlineLevel="0" collapsed="false">
      <c r="B24" s="1" t="s">
        <v>565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ColWidth="11.72265625" defaultRowHeight="12.75" zeroHeight="false" outlineLevelRow="0" outlineLevelCol="0"/>
  <cols>
    <col collapsed="false" customWidth="true" hidden="false" outlineLevel="0" max="1" min="1" style="1" width="27.42"/>
  </cols>
  <sheetData>
    <row r="1" customFormat="false" ht="12.75" hidden="false" customHeight="false" outlineLevel="0" collapsed="false">
      <c r="A1" s="2" t="s">
        <v>104</v>
      </c>
    </row>
    <row r="2" customFormat="false" ht="12.75" hidden="false" customHeight="false" outlineLevel="0" collapsed="false">
      <c r="A2" s="1" t="s">
        <v>105</v>
      </c>
    </row>
    <row r="3" customFormat="false" ht="12.75" hidden="false" customHeight="false" outlineLevel="0" collapsed="false">
      <c r="A3" s="1" t="s">
        <v>566</v>
      </c>
    </row>
    <row r="4" customFormat="false" ht="12.75" hidden="false" customHeight="false" outlineLevel="0" collapsed="false">
      <c r="A4" s="1" t="s">
        <v>567</v>
      </c>
    </row>
    <row r="29" customFormat="false" ht="12.8" hidden="false" customHeight="false" outlineLevel="0" collapsed="false">
      <c r="E29" s="1"/>
    </row>
  </sheetData>
  <dataValidations count="1">
    <dataValidation allowBlank="true" errorStyle="stop" operator="equal" showDropDown="false" showErrorMessage="true" showInputMessage="false" sqref="E29" type="none">
      <formula1>'spectroMass MultiChoice Mapping'!$A$120:$A$124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1.72265625" defaultRowHeight="12.75" zeroHeight="false" outlineLevelRow="0" outlineLevelCol="0"/>
  <cols>
    <col collapsed="false" customWidth="true" hidden="false" outlineLevel="0" max="1" min="1" style="1" width="34.13"/>
    <col collapsed="false" customWidth="true" hidden="false" outlineLevel="0" max="2" min="2" style="1" width="33.41"/>
    <col collapsed="false" customWidth="true" hidden="false" outlineLevel="0" max="4" min="3" style="1" width="73.43"/>
    <col collapsed="false" customWidth="true" hidden="false" outlineLevel="0" max="5" min="5" style="1" width="32.57"/>
    <col collapsed="false" customWidth="true" hidden="false" outlineLevel="0" max="6" min="6" style="1" width="61.15"/>
  </cols>
  <sheetData>
    <row r="1" customFormat="false" ht="12.8" hidden="false" customHeight="false" outlineLevel="0" collapsed="false">
      <c r="A1" s="2" t="s">
        <v>568</v>
      </c>
      <c r="B1" s="2" t="s">
        <v>569</v>
      </c>
      <c r="C1" s="2" t="s">
        <v>570</v>
      </c>
      <c r="D1" s="2" t="s">
        <v>571</v>
      </c>
      <c r="E1" s="2" t="s">
        <v>572</v>
      </c>
      <c r="F1" s="2" t="s">
        <v>572</v>
      </c>
      <c r="G1" s="2"/>
    </row>
    <row r="2" customFormat="false" ht="15" hidden="false" customHeight="false" outlineLevel="0" collapsed="false">
      <c r="A2" s="26" t="s">
        <v>147</v>
      </c>
      <c r="B2" s="1" t="s">
        <v>573</v>
      </c>
      <c r="C2" s="3" t="s">
        <v>574</v>
      </c>
      <c r="D2" s="3" t="s">
        <v>575</v>
      </c>
      <c r="E2" s="34" t="s">
        <v>188</v>
      </c>
      <c r="F2" s="34" t="s">
        <v>576</v>
      </c>
    </row>
    <row r="3" customFormat="false" ht="15" hidden="false" customHeight="false" outlineLevel="0" collapsed="false">
      <c r="A3" s="26" t="s">
        <v>577</v>
      </c>
      <c r="B3" s="1" t="s">
        <v>578</v>
      </c>
      <c r="C3" s="3" t="s">
        <v>579</v>
      </c>
      <c r="D3" s="3" t="s">
        <v>150</v>
      </c>
      <c r="E3" s="34" t="s">
        <v>580</v>
      </c>
      <c r="F3" s="34" t="s">
        <v>581</v>
      </c>
    </row>
    <row r="4" customFormat="false" ht="15" hidden="false" customHeight="false" outlineLevel="0" collapsed="false">
      <c r="A4" s="26" t="s">
        <v>509</v>
      </c>
      <c r="B4" s="1" t="s">
        <v>582</v>
      </c>
      <c r="C4" s="3" t="s">
        <v>583</v>
      </c>
      <c r="D4" s="3" t="s">
        <v>584</v>
      </c>
      <c r="E4" s="34" t="s">
        <v>585</v>
      </c>
      <c r="F4" s="34" t="s">
        <v>193</v>
      </c>
    </row>
    <row r="5" customFormat="false" ht="15" hidden="false" customHeight="false" outlineLevel="0" collapsed="false">
      <c r="A5" s="26"/>
      <c r="B5" s="1" t="s">
        <v>586</v>
      </c>
      <c r="D5" s="3" t="s">
        <v>587</v>
      </c>
      <c r="E5" s="34" t="s">
        <v>588</v>
      </c>
      <c r="F5" s="34"/>
    </row>
    <row r="6" customFormat="false" ht="13.8" hidden="false" customHeight="false" outlineLevel="0" collapsed="false">
      <c r="A6" s="26"/>
      <c r="B6" s="1" t="s">
        <v>589</v>
      </c>
      <c r="D6" s="3" t="s">
        <v>590</v>
      </c>
      <c r="E6" s="35" t="s">
        <v>591</v>
      </c>
      <c r="F6" s="35"/>
    </row>
    <row r="7" customFormat="false" ht="15" hidden="false" customHeight="false" outlineLevel="0" collapsed="false">
      <c r="A7" s="26"/>
      <c r="B7" s="1" t="s">
        <v>169</v>
      </c>
      <c r="D7" s="3" t="s">
        <v>592</v>
      </c>
      <c r="E7" s="34" t="s">
        <v>593</v>
      </c>
      <c r="F7" s="34"/>
    </row>
    <row r="8" customFormat="false" ht="15" hidden="false" customHeight="false" outlineLevel="0" collapsed="false">
      <c r="A8" s="26"/>
      <c r="B8" s="1" t="s">
        <v>594</v>
      </c>
      <c r="D8" s="3" t="s">
        <v>595</v>
      </c>
      <c r="E8" s="34" t="s">
        <v>576</v>
      </c>
      <c r="F8" s="34"/>
    </row>
    <row r="9" customFormat="false" ht="15" hidden="false" customHeight="false" outlineLevel="0" collapsed="false">
      <c r="A9" s="26"/>
      <c r="B9" s="1" t="s">
        <v>596</v>
      </c>
      <c r="D9" s="3" t="s">
        <v>597</v>
      </c>
      <c r="E9" s="34" t="s">
        <v>581</v>
      </c>
      <c r="F9" s="34"/>
    </row>
    <row r="10" customFormat="false" ht="15" hidden="false" customHeight="false" outlineLevel="0" collapsed="false">
      <c r="A10" s="26"/>
      <c r="B10" s="1" t="s">
        <v>598</v>
      </c>
      <c r="D10" s="3" t="s">
        <v>599</v>
      </c>
      <c r="E10" s="34" t="s">
        <v>193</v>
      </c>
      <c r="F10" s="34"/>
    </row>
    <row r="11" customFormat="false" ht="15" hidden="false" customHeight="false" outlineLevel="0" collapsed="false">
      <c r="B11" s="1" t="s">
        <v>600</v>
      </c>
      <c r="D11" s="34"/>
      <c r="E11" s="34"/>
      <c r="F11" s="34"/>
    </row>
    <row r="12" customFormat="false" ht="15" hidden="false" customHeight="false" outlineLevel="0" collapsed="false">
      <c r="B12" s="1" t="s">
        <v>601</v>
      </c>
      <c r="D12" s="34"/>
      <c r="E12" s="34"/>
      <c r="F12" s="34"/>
    </row>
    <row r="13" customFormat="false" ht="15" hidden="false" customHeight="false" outlineLevel="0" collapsed="false">
      <c r="B13" s="1" t="s">
        <v>602</v>
      </c>
      <c r="D13" s="35"/>
      <c r="E13" s="34"/>
      <c r="F13" s="34"/>
    </row>
    <row r="14" customFormat="false" ht="15" hidden="false" customHeight="false" outlineLevel="0" collapsed="false">
      <c r="B14" s="1" t="s">
        <v>603</v>
      </c>
      <c r="D14" s="35"/>
      <c r="E14" s="34"/>
      <c r="F14" s="34"/>
    </row>
    <row r="15" customFormat="false" ht="16.5" hidden="false" customHeight="false" outlineLevel="0" collapsed="false">
      <c r="D15" s="34"/>
      <c r="E15" s="35"/>
      <c r="F15" s="35"/>
    </row>
    <row r="16" customFormat="false" ht="16.5" hidden="false" customHeight="false" outlineLevel="0" collapsed="false">
      <c r="D16" s="34"/>
      <c r="E16" s="35"/>
      <c r="F16" s="35"/>
    </row>
    <row r="17" customFormat="false" ht="16.5" hidden="false" customHeight="false" outlineLevel="0" collapsed="false">
      <c r="D17" s="34"/>
      <c r="E17" s="34"/>
      <c r="F17" s="34"/>
    </row>
    <row r="18" customFormat="false" ht="16.5" hidden="false" customHeight="false" outlineLevel="0" collapsed="false">
      <c r="D18" s="34"/>
      <c r="E18" s="34"/>
      <c r="F18" s="34"/>
    </row>
    <row r="19" customFormat="false" ht="16.5" hidden="false" customHeight="false" outlineLevel="0" collapsed="false">
      <c r="D19" s="34"/>
      <c r="E19" s="34"/>
      <c r="F19" s="34"/>
    </row>
    <row r="20" customFormat="false" ht="16.5" hidden="false" customHeight="false" outlineLevel="0" collapsed="false">
      <c r="D20" s="34"/>
      <c r="E20" s="34"/>
      <c r="F20" s="34"/>
    </row>
    <row r="21" customFormat="false" ht="16.5" hidden="false" customHeight="false" outlineLevel="0" collapsed="false">
      <c r="D21" s="34"/>
      <c r="E21" s="34"/>
      <c r="F21" s="34"/>
    </row>
    <row r="22" customFormat="false" ht="16.5" hidden="false" customHeight="false" outlineLevel="0" collapsed="false">
      <c r="D22" s="34"/>
      <c r="E22" s="34"/>
      <c r="F22" s="34"/>
    </row>
    <row r="23" customFormat="false" ht="16.5" hidden="false" customHeight="false" outlineLevel="0" collapsed="false">
      <c r="D23" s="34"/>
      <c r="E23" s="34"/>
      <c r="F23" s="34"/>
    </row>
    <row r="24" customFormat="false" ht="16.5" hidden="false" customHeight="false" outlineLevel="0" collapsed="false">
      <c r="D24" s="34"/>
      <c r="E24" s="34"/>
      <c r="F24" s="34"/>
    </row>
    <row r="25" customFormat="false" ht="16.5" hidden="false" customHeight="false" outlineLevel="0" collapsed="false">
      <c r="D25" s="34"/>
      <c r="E25" s="34"/>
      <c r="F25" s="34"/>
    </row>
    <row r="26" customFormat="false" ht="16.5" hidden="false" customHeight="false" outlineLevel="0" collapsed="false">
      <c r="D26" s="34"/>
      <c r="E26" s="34"/>
      <c r="F26" s="34"/>
    </row>
    <row r="27" customFormat="false" ht="16.5" hidden="false" customHeight="false" outlineLevel="0" collapsed="false">
      <c r="E27" s="34"/>
      <c r="F27" s="34"/>
    </row>
    <row r="28" customFormat="false" ht="16.5" hidden="false" customHeight="false" outlineLevel="0" collapsed="false">
      <c r="E28" s="34"/>
      <c r="F28" s="34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19:A130"/>
  <sheetViews>
    <sheetView showFormulas="false" showGridLines="true" showRowColHeaders="true" showZeros="true" rightToLeft="false" tabSelected="false" showOutlineSymbols="true" defaultGridColor="true" view="normal" topLeftCell="A119" colorId="64" zoomScale="100" zoomScaleNormal="100" zoomScalePageLayoutView="100" workbookViewId="0">
      <selection pane="topLeft" activeCell="B140" activeCellId="0" sqref="B140"/>
    </sheetView>
  </sheetViews>
  <sheetFormatPr defaultColWidth="11.72265625" defaultRowHeight="12.75" zeroHeight="false" outlineLevelRow="0" outlineLevelCol="0"/>
  <cols>
    <col collapsed="false" customWidth="true" hidden="false" outlineLevel="0" max="1" min="1" style="1" width="39.43"/>
  </cols>
  <sheetData>
    <row r="119" customFormat="false" ht="12.75" hidden="false" customHeight="false" outlineLevel="0" collapsed="false">
      <c r="A119" s="2" t="s">
        <v>71</v>
      </c>
    </row>
    <row r="120" customFormat="false" ht="12.8" hidden="false" customHeight="false" outlineLevel="0" collapsed="false">
      <c r="A120" s="1" t="s">
        <v>604</v>
      </c>
    </row>
    <row r="121" customFormat="false" ht="12.8" hidden="false" customHeight="false" outlineLevel="0" collapsed="false">
      <c r="A121" s="1" t="s">
        <v>261</v>
      </c>
    </row>
    <row r="122" customFormat="false" ht="12.8" hidden="false" customHeight="false" outlineLevel="0" collapsed="false">
      <c r="A122" s="1" t="s">
        <v>605</v>
      </c>
    </row>
    <row r="123" customFormat="false" ht="12.8" hidden="false" customHeight="false" outlineLevel="0" collapsed="false">
      <c r="A123" s="1" t="s">
        <v>75</v>
      </c>
    </row>
    <row r="124" customFormat="false" ht="12.8" hidden="false" customHeight="false" outlineLevel="0" collapsed="false">
      <c r="A124" s="1" t="s">
        <v>76</v>
      </c>
    </row>
    <row r="125" customFormat="false" ht="12.8" hidden="false" customHeight="false" outlineLevel="0" collapsed="false">
      <c r="A125" s="1" t="s">
        <v>77</v>
      </c>
    </row>
    <row r="126" customFormat="false" ht="12.8" hidden="false" customHeight="false" outlineLevel="0" collapsed="false"/>
    <row r="127" customFormat="false" ht="12.8" hidden="false" customHeight="false" outlineLevel="0" collapsed="false"/>
    <row r="128" customFormat="false" ht="12.8" hidden="false" customHeight="false" outlineLevel="0" collapsed="false"/>
    <row r="129" customFormat="false" ht="12.8" hidden="false" customHeight="false" outlineLevel="0" collapsed="false"/>
    <row r="130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2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4" activeCellId="0" sqref="J24"/>
    </sheetView>
  </sheetViews>
  <sheetFormatPr defaultColWidth="11.625" defaultRowHeight="12.75" zeroHeight="false" outlineLevelRow="0" outlineLevelCol="0"/>
  <cols>
    <col collapsed="false" customWidth="true" hidden="false" outlineLevel="0" max="1" min="1" style="1" width="39.43"/>
    <col collapsed="false" customWidth="true" hidden="false" outlineLevel="0" max="2" min="2" style="1" width="28.9"/>
    <col collapsed="false" customWidth="true" hidden="false" outlineLevel="0" max="3" min="3" style="1" width="54.04"/>
    <col collapsed="false" customWidth="true" hidden="false" outlineLevel="0" max="4" min="4" style="1" width="43.63"/>
    <col collapsed="false" customWidth="true" hidden="false" outlineLevel="0" max="5" min="5" style="1" width="24.6"/>
    <col collapsed="false" customWidth="true" hidden="false" outlineLevel="0" max="6" min="6" style="1" width="40.29"/>
    <col collapsed="false" customWidth="true" hidden="false" outlineLevel="0" max="7" min="7" style="1" width="33.07"/>
    <col collapsed="false" customWidth="true" hidden="false" outlineLevel="0" max="8" min="8" style="1" width="40.01"/>
    <col collapsed="false" customWidth="true" hidden="false" outlineLevel="0" max="9" min="9" style="1" width="47.1"/>
    <col collapsed="false" customWidth="true" hidden="false" outlineLevel="0" max="10" min="10" style="1" width="46.96"/>
    <col collapsed="false" customWidth="true" hidden="false" outlineLevel="0" max="11" min="11" style="1" width="37.11"/>
    <col collapsed="false" customWidth="true" hidden="false" outlineLevel="0" max="12" min="12" style="1" width="39.73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606</v>
      </c>
      <c r="I1" s="2" t="s">
        <v>607</v>
      </c>
      <c r="J1" s="2" t="s">
        <v>608</v>
      </c>
      <c r="K1" s="2"/>
      <c r="L1" s="2"/>
      <c r="M1" s="2"/>
    </row>
    <row r="2" customFormat="false" ht="12.8" hidden="false" customHeight="false" outlineLevel="0" collapsed="false">
      <c r="A2" s="1" t="s">
        <v>55</v>
      </c>
      <c r="F2" s="1" t="s">
        <v>56</v>
      </c>
      <c r="H2" s="1" t="s">
        <v>609</v>
      </c>
      <c r="I2" s="1" t="s">
        <v>359</v>
      </c>
      <c r="J2" s="1" t="s">
        <v>610</v>
      </c>
    </row>
    <row r="3" customFormat="false" ht="12.8" hidden="false" customHeight="false" outlineLevel="0" collapsed="false">
      <c r="A3" s="1" t="s">
        <v>60</v>
      </c>
      <c r="H3" s="1" t="s">
        <v>611</v>
      </c>
      <c r="I3" s="1" t="s">
        <v>612</v>
      </c>
      <c r="J3" s="1" t="s">
        <v>613</v>
      </c>
    </row>
    <row r="4" customFormat="false" ht="12.8" hidden="false" customHeight="false" outlineLevel="0" collapsed="false">
      <c r="H4" s="1" t="s">
        <v>614</v>
      </c>
      <c r="I4" s="1" t="s">
        <v>615</v>
      </c>
      <c r="J4" s="1" t="s">
        <v>370</v>
      </c>
    </row>
    <row r="5" customFormat="false" ht="12.8" hidden="false" customHeight="false" outlineLevel="0" collapsed="false">
      <c r="I5" s="1" t="s">
        <v>616</v>
      </c>
      <c r="J5" s="1" t="s">
        <v>617</v>
      </c>
    </row>
    <row r="6" customFormat="false" ht="12.8" hidden="false" customHeight="false" outlineLevel="0" collapsed="false">
      <c r="I6" s="1" t="s">
        <v>618</v>
      </c>
      <c r="J6" s="1" t="s">
        <v>619</v>
      </c>
    </row>
    <row r="7" customFormat="false" ht="12.8" hidden="false" customHeight="false" outlineLevel="0" collapsed="false">
      <c r="I7" s="1" t="s">
        <v>620</v>
      </c>
      <c r="J7" s="1" t="s">
        <v>621</v>
      </c>
    </row>
    <row r="8" customFormat="false" ht="12.8" hidden="false" customHeight="false" outlineLevel="0" collapsed="false">
      <c r="I8" s="1" t="s">
        <v>622</v>
      </c>
    </row>
    <row r="9" customFormat="false" ht="12.8" hidden="false" customHeight="false" outlineLevel="0" collapsed="false">
      <c r="I9" s="1" t="s">
        <v>623</v>
      </c>
    </row>
    <row r="29" customFormat="false" ht="12.8" hidden="false" customHeight="false" outlineLevel="0" collapsed="false"/>
    <row r="116" customFormat="false" ht="12.8" hidden="false" customHeight="false" outlineLevel="0" collapsed="false">
      <c r="A116" s="2" t="s">
        <v>71</v>
      </c>
    </row>
    <row r="117" customFormat="false" ht="12.8" hidden="false" customHeight="false" outlineLevel="0" collapsed="false">
      <c r="A117" s="1" t="s">
        <v>72</v>
      </c>
    </row>
    <row r="118" customFormat="false" ht="12.8" hidden="false" customHeight="false" outlineLevel="0" collapsed="false">
      <c r="A118" s="1" t="s">
        <v>73</v>
      </c>
    </row>
    <row r="119" customFormat="false" ht="12.8" hidden="false" customHeight="false" outlineLevel="0" collapsed="false">
      <c r="A119" s="1" t="s">
        <v>74</v>
      </c>
    </row>
    <row r="120" customFormat="false" ht="12.8" hidden="false" customHeight="false" outlineLevel="0" collapsed="false">
      <c r="A120" s="1" t="s">
        <v>75</v>
      </c>
    </row>
    <row r="121" customFormat="false" ht="12.8" hidden="false" customHeight="false" outlineLevel="0" collapsed="false">
      <c r="A121" s="1" t="s">
        <v>76</v>
      </c>
    </row>
    <row r="122" customFormat="false" ht="12.8" hidden="false" customHeight="false" outlineLevel="0" collapsed="false">
      <c r="A122" s="1" t="s">
        <v>77</v>
      </c>
    </row>
  </sheetData>
  <dataValidations count="1">
    <dataValidation allowBlank="true" errorStyle="stop" operator="equal" showDropDown="false" showErrorMessage="true" showInputMessage="false" sqref="H29" type="none">
      <formula1>'spectroMass MultiChoice Mapping'!$A$120:$A$124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8584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2022-11-22T14:47:02Z</dcterms:created>
  <dc:creator>Adrien Favier</dc:creator>
  <dc:description/>
  <dc:language>en-US</dc:language>
  <cp:lastModifiedBy>Adrien Favier</cp:lastModifiedBy>
  <dcterms:modified xsi:type="dcterms:W3CDTF">2026-03-27T14:02:12Z</dcterms:modified>
  <cp:revision>390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